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GTLUNOT\אגף שירות\חופש מידע\כללי תיעוד ושמירה על חומר\"/>
    </mc:Choice>
  </mc:AlternateContent>
  <bookViews>
    <workbookView xWindow="0" yWindow="0" windowWidth="28800" windowHeight="11475" activeTab="0"/>
  </bookViews>
  <sheets>
    <sheet name="גיליון1" sheetId="1" r:id="rId2"/>
  </sheet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4" i="1" l="1"/>
</calcChain>
</file>

<file path=xl/sharedStrings.xml><?xml version="1.0" encoding="utf-8"?>
<sst xmlns="http://schemas.openxmlformats.org/spreadsheetml/2006/main" count="188" uniqueCount="188">
  <si>
    <t>מדינה</t>
  </si>
  <si>
    <t>נכנסים לארץ</t>
  </si>
  <si>
    <t>נבדקים עד 3 ימים מהנחיתה</t>
  </si>
  <si>
    <t>נבדקים עד 5 ימים מהנחיתה</t>
  </si>
  <si>
    <t>נבדקים עד 7 ימים מהנחיתה</t>
  </si>
  <si>
    <t>נבדקים עד 10 ימים מהנחיתה</t>
  </si>
  <si>
    <t>נבדקים עד 14 ימים מהנחיתה</t>
  </si>
  <si>
    <t>סה"כ נבדקים</t>
  </si>
  <si>
    <t>יחס נכנסים נבדקים</t>
  </si>
  <si>
    <t>מס החולים עד 3 ימים מהנחיתה</t>
  </si>
  <si>
    <t xml:space="preserve"> מס החולים עד 5 ימים מהנחיתה</t>
  </si>
  <si>
    <t>מס החולים עד 7 ימים מהנחיתה</t>
  </si>
  <si>
    <t xml:space="preserve"> מס החולים עד 10 ימים מהנחיתה</t>
  </si>
  <si>
    <t>מס החולים עד 14 ימים מהנחיתה</t>
  </si>
  <si>
    <t>סה"כ חולים</t>
  </si>
  <si>
    <t>יחס חולים נבדקים</t>
  </si>
  <si>
    <t>יחס חולים עד יום 10 לנכנסים</t>
  </si>
  <si>
    <t>איחוד האמירויות הערב</t>
  </si>
  <si>
    <t>ארצות הברית</t>
  </si>
  <si>
    <t>איי סיישל</t>
  </si>
  <si>
    <t>אוקראינה</t>
  </si>
  <si>
    <t>תורכיה</t>
  </si>
  <si>
    <t>הממלכה המאוחדת</t>
  </si>
  <si>
    <t>צרפת</t>
  </si>
  <si>
    <t>רוסיה</t>
  </si>
  <si>
    <t>גרמניה</t>
  </si>
  <si>
    <t>רואנדה</t>
  </si>
  <si>
    <t>רומניה</t>
  </si>
  <si>
    <t>הולנד</t>
  </si>
  <si>
    <t>תאילנד</t>
  </si>
  <si>
    <t>שוויץ</t>
  </si>
  <si>
    <t>מולדובה</t>
  </si>
  <si>
    <t>קנדה</t>
  </si>
  <si>
    <t>איטליה</t>
  </si>
  <si>
    <t>בלגיה</t>
  </si>
  <si>
    <t>ישראל</t>
  </si>
  <si>
    <t>ספרד</t>
  </si>
  <si>
    <t>דרום אפריקה</t>
  </si>
  <si>
    <t>הונגריה</t>
  </si>
  <si>
    <t>הודו</t>
  </si>
  <si>
    <t>אוסטריה</t>
  </si>
  <si>
    <t>בילורוסיה</t>
  </si>
  <si>
    <t>ברזיל</t>
  </si>
  <si>
    <t>בולגריה</t>
  </si>
  <si>
    <t>פיליפינים</t>
  </si>
  <si>
    <t>יוון</t>
  </si>
  <si>
    <t>אוזבקיסטן</t>
  </si>
  <si>
    <t>ארגנטינה</t>
  </si>
  <si>
    <t>גרוזיה</t>
  </si>
  <si>
    <t>אתיופיה</t>
  </si>
  <si>
    <t>קפריסין</t>
  </si>
  <si>
    <t>מקסיקו</t>
  </si>
  <si>
    <t>פינלנד</t>
  </si>
  <si>
    <t>פורטוגל</t>
  </si>
  <si>
    <t>פולין</t>
  </si>
  <si>
    <t>צכיה</t>
  </si>
  <si>
    <t>אוסטרליה</t>
  </si>
  <si>
    <t>ליטא</t>
  </si>
  <si>
    <t>קזחסטאן</t>
  </si>
  <si>
    <t>שוודיה</t>
  </si>
  <si>
    <t>אזרביג'אן</t>
  </si>
  <si>
    <t>סין</t>
  </si>
  <si>
    <t>סרביה</t>
  </si>
  <si>
    <t>דנמרק</t>
  </si>
  <si>
    <t>ניגריה</t>
  </si>
  <si>
    <t>טנזניה</t>
  </si>
  <si>
    <t>הונג קונג</t>
  </si>
  <si>
    <t>קוסטה ריקה</t>
  </si>
  <si>
    <t>אורגוואי</t>
  </si>
  <si>
    <t>מלדיבים</t>
  </si>
  <si>
    <t>קולומביה</t>
  </si>
  <si>
    <t>קרואטיה</t>
  </si>
  <si>
    <t>קניה</t>
  </si>
  <si>
    <t>סינגפור</t>
  </si>
  <si>
    <t>גאנה</t>
  </si>
  <si>
    <t>פנמה</t>
  </si>
  <si>
    <t>ויטנאם</t>
  </si>
  <si>
    <t>אירלנד</t>
  </si>
  <si>
    <t>גיברלטר</t>
  </si>
  <si>
    <t>מרוקו</t>
  </si>
  <si>
    <t>בוסניה הרצגובינה</t>
  </si>
  <si>
    <t>לטביה</t>
  </si>
  <si>
    <t>קוריאה הדרומית</t>
  </si>
  <si>
    <t>ערב הסעודית</t>
  </si>
  <si>
    <t>נורבגיה</t>
  </si>
  <si>
    <t>יפן</t>
  </si>
  <si>
    <t>אוגנדה</t>
  </si>
  <si>
    <t>גאורגיה</t>
  </si>
  <si>
    <t>מצרים</t>
  </si>
  <si>
    <t>צ'ילה</t>
  </si>
  <si>
    <t>בחריין</t>
  </si>
  <si>
    <t>חוף השנהב</t>
  </si>
  <si>
    <t>אלבניה</t>
  </si>
  <si>
    <t>ירדן</t>
  </si>
  <si>
    <t>אנגולה</t>
  </si>
  <si>
    <t>טיוואן</t>
  </si>
  <si>
    <t>תוניסיה</t>
  </si>
  <si>
    <t>תורכמניסטאן</t>
  </si>
  <si>
    <t>זמביה</t>
  </si>
  <si>
    <t>סרי לנקה (צילון)</t>
  </si>
  <si>
    <t>עירק</t>
  </si>
  <si>
    <t>סלובניה</t>
  </si>
  <si>
    <t>סלובקיה</t>
  </si>
  <si>
    <t>אסטוניה</t>
  </si>
  <si>
    <t>גווטאמלה</t>
  </si>
  <si>
    <t>איי טורקס וקייקוס</t>
  </si>
  <si>
    <t>אקואדור</t>
  </si>
  <si>
    <t>ארמניה</t>
  </si>
  <si>
    <t>הונדורס</t>
  </si>
  <si>
    <t>סנגל</t>
  </si>
  <si>
    <t>פרו</t>
  </si>
  <si>
    <t>קובה</t>
  </si>
  <si>
    <t>לוכסמבורג</t>
  </si>
  <si>
    <t>מונטנגרו</t>
  </si>
  <si>
    <t>ניו זילנד</t>
  </si>
  <si>
    <t>קטר</t>
  </si>
  <si>
    <t>קירג'זסטאן</t>
  </si>
  <si>
    <t>קמרון</t>
  </si>
  <si>
    <t>הרפ הדומיניקנית</t>
  </si>
  <si>
    <t>מוזמביק</t>
  </si>
  <si>
    <t>בוטסואנה</t>
  </si>
  <si>
    <t>מלטה</t>
  </si>
  <si>
    <t>פרגוואי</t>
  </si>
  <si>
    <t>קונגו</t>
  </si>
  <si>
    <t>אינדונזיה</t>
  </si>
  <si>
    <t>זאיר</t>
  </si>
  <si>
    <t>נמיביה</t>
  </si>
  <si>
    <t>נפאל</t>
  </si>
  <si>
    <t>גמייקה</t>
  </si>
  <si>
    <t>זימבאבווה</t>
  </si>
  <si>
    <t>ונצואלה</t>
  </si>
  <si>
    <t>איי פאלקלנד</t>
  </si>
  <si>
    <t>אל סלבדור</t>
  </si>
  <si>
    <t>גינאה החדשה</t>
  </si>
  <si>
    <t>איי מרשל</t>
  </si>
  <si>
    <t>איסלנד</t>
  </si>
  <si>
    <t>גינאה המשוונית</t>
  </si>
  <si>
    <t>דרום סודאן</t>
  </si>
  <si>
    <t>טוגו</t>
  </si>
  <si>
    <t>מלאווי</t>
  </si>
  <si>
    <t>עומן</t>
  </si>
  <si>
    <t>צאד</t>
  </si>
  <si>
    <t>גבון</t>
  </si>
  <si>
    <t>טג'יקיסטאן</t>
  </si>
  <si>
    <t>מאלי</t>
  </si>
  <si>
    <t>מקדוניה</t>
  </si>
  <si>
    <t>קוסובו</t>
  </si>
  <si>
    <t>רפ מרכז אפריקנית</t>
  </si>
  <si>
    <t>בורקינה פאסו</t>
  </si>
  <si>
    <t>ליבריה</t>
  </si>
  <si>
    <t>בהמס</t>
  </si>
  <si>
    <t>גואדאלופ</t>
  </si>
  <si>
    <t>סיירה ליאונה</t>
  </si>
  <si>
    <t>פולינזיה הצרפתית</t>
  </si>
  <si>
    <t>איי ווליס ופוטונה</t>
  </si>
  <si>
    <t>אירן</t>
  </si>
  <si>
    <t>אפגניסטן</t>
  </si>
  <si>
    <t>ברמודה</t>
  </si>
  <si>
    <t>גינאה</t>
  </si>
  <si>
    <t>גמביה</t>
  </si>
  <si>
    <t>דומיניקה</t>
  </si>
  <si>
    <t>כווית</t>
  </si>
  <si>
    <t>מדגסקר</t>
  </si>
  <si>
    <t>סט. קיטס ונביס</t>
  </si>
  <si>
    <t>פורטו ריקו</t>
  </si>
  <si>
    <t>תימן</t>
  </si>
  <si>
    <t>איי הבתולה</t>
  </si>
  <si>
    <t>איי פיגי</t>
  </si>
  <si>
    <t>איי קומורו</t>
  </si>
  <si>
    <t>איי קיימן</t>
  </si>
  <si>
    <t>איי שלמה הבריטיים</t>
  </si>
  <si>
    <t>אנדורה</t>
  </si>
  <si>
    <t>בוליביה</t>
  </si>
  <si>
    <t>בורונדי</t>
  </si>
  <si>
    <t>בנין (דהומי)</t>
  </si>
  <si>
    <t>ברבדוס</t>
  </si>
  <si>
    <t>גואם</t>
  </si>
  <si>
    <t>גרנדה</t>
  </si>
  <si>
    <t>האיטי</t>
  </si>
  <si>
    <t>טובלו</t>
  </si>
  <si>
    <t>לסוטו</t>
  </si>
  <si>
    <t>מונקו</t>
  </si>
  <si>
    <t>מיאנמר (בורמה)</t>
  </si>
  <si>
    <t>נאורו</t>
  </si>
  <si>
    <t>סורינם</t>
  </si>
  <si>
    <t>סט וינסנט</t>
  </si>
  <si>
    <t>סן מרינו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</si>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</sst>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_ * #,##0_ ;_ * \-#,##0_ ;_ * &quot;-&quot;??_ ;_ @_ "/>
  </numFmts>
  <fonts count="3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"/>
        <bgColor indexed="64"/>
      </patternFill>
    </fill>
    <fill>
      <patternFill patternType="solid">
        <fgColor theme="5" tint="0.79998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Border="1" applyAlignment="1">
      <alignment horizontal="center"/>
    </xf>
    <xf numFmtId="164" fontId="2" fillId="0" borderId="0" xfId="15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64" fontId="2" fillId="2" borderId="1" xfId="15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9" fontId="2" fillId="0" borderId="0" xfId="15" applyFont="1" applyBorder="1" applyAlignment="1">
      <alignment horizontal="center"/>
    </xf>
    <xf numFmtId="164" fontId="2" fillId="0" borderId="5" xfId="15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2" fillId="0" borderId="7" xfId="15" applyFont="1" applyBorder="1" applyAlignment="1">
      <alignment horizontal="center"/>
    </xf>
    <xf numFmtId="164" fontId="2" fillId="0" borderId="8" xfId="15" applyNumberFormat="1" applyFont="1" applyBorder="1" applyAlignment="1">
      <alignment horizontal="center"/>
    </xf>
    <xf numFmtId="165" fontId="2" fillId="0" borderId="3" xfId="18" applyNumberFormat="1" applyFont="1" applyBorder="1" applyAlignment="1">
      <alignment horizontal="center"/>
    </xf>
    <xf numFmtId="165" fontId="2" fillId="0" borderId="2" xfId="18" applyNumberFormat="1" applyFont="1" applyBorder="1" applyAlignment="1">
      <alignment horizontal="center"/>
    </xf>
    <xf numFmtId="9" fontId="2" fillId="0" borderId="2" xfId="15" applyFont="1" applyBorder="1" applyAlignment="1">
      <alignment horizontal="center"/>
    </xf>
    <xf numFmtId="164" fontId="2" fillId="0" borderId="9" xfId="15" applyNumberFormat="1" applyFont="1" applyBorder="1" applyAlignment="1">
      <alignment horizontal="center"/>
    </xf>
    <xf numFmtId="164" fontId="2" fillId="0" borderId="1" xfId="15" applyNumberFormat="1" applyFont="1" applyBorder="1" applyAlignment="1">
      <alignment horizontal="center"/>
    </xf>
    <xf numFmtId="165" fontId="2" fillId="0" borderId="0" xfId="18" applyNumberFormat="1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B3:R175"/>
  <sheetViews>
    <sheetView rightToLeft="1" tabSelected="1" workbookViewId="0" topLeftCell="A1">
      <selection pane="topLeft" activeCell="A12" sqref="A12"/>
    </sheetView>
  </sheetViews>
  <sheetFormatPr defaultColWidth="9.005" defaultRowHeight="15"/>
  <cols>
    <col min="1" max="1" width="9" style="1"/>
    <col min="2" max="2" width="17.125" style="1" bestFit="1" customWidth="1"/>
    <col min="3" max="3" width="9.625" style="1" bestFit="1" customWidth="1"/>
    <col min="4" max="8" width="9.125" style="1" bestFit="1" customWidth="1"/>
    <col min="9" max="9" width="9.625" style="1" bestFit="1" customWidth="1"/>
    <col min="10" max="10" width="9.125" style="1" bestFit="1" customWidth="1"/>
    <col min="11" max="16" width="9" style="1"/>
    <col min="17" max="17" width="9" style="2"/>
    <col min="18" max="16384" width="9" style="1"/>
  </cols>
  <sheetData>
    <row r="2" ht="11.25" customHeight="1" thickBot="1"/>
    <row r="3" spans="2:18" s="8" customFormat="1" ht="57.75" customHeight="1" thickBot="1">
      <c r="B3" s="3" t="s">
        <v>0</v>
      </c>
      <c r="C3" s="4" t="s">
        <v>1</v>
      </c>
      <c r="D3" s="5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3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7" t="s">
        <v>15</v>
      </c>
      <c r="R3" s="7" t="s">
        <v>16</v>
      </c>
    </row>
    <row r="4" spans="2:18" ht="15">
      <c r="B4" s="9" t="s">
        <v>17</v>
      </c>
      <c r="C4" s="1">
        <v>30598</v>
      </c>
      <c r="D4" s="1">
        <v>13263</v>
      </c>
      <c r="E4" s="1">
        <v>1303</v>
      </c>
      <c r="F4" s="1">
        <v>778</v>
      </c>
      <c r="G4" s="1">
        <v>615</v>
      </c>
      <c r="H4" s="1">
        <v>508</v>
      </c>
      <c r="I4" s="1">
        <f t="shared" si="0" ref="I4:I67">SUM(D4:H4)</f>
        <v>16467</v>
      </c>
      <c r="J4" s="10">
        <f t="shared" si="1" ref="J4:J67">I4/C4</f>
        <v>0.53817242957056022</v>
      </c>
      <c r="K4" s="1">
        <v>213</v>
      </c>
      <c r="L4" s="1">
        <v>92</v>
      </c>
      <c r="M4" s="1">
        <v>75</v>
      </c>
      <c r="N4" s="1">
        <v>173</v>
      </c>
      <c r="O4" s="1">
        <v>98</v>
      </c>
      <c r="P4" s="1">
        <f t="shared" si="2" ref="P4:P67">SUM(K4:O4)</f>
        <v>651</v>
      </c>
      <c r="Q4" s="11">
        <f t="shared" si="3" ref="Q4:Q67">P4/I4</f>
        <v>0.039533612679905267</v>
      </c>
      <c r="R4" s="11">
        <f>(SUM(K4:N4)/C4)</f>
        <v>0.018073076671677887</v>
      </c>
    </row>
    <row r="5" spans="2:18" ht="15">
      <c r="B5" s="9" t="s">
        <v>18</v>
      </c>
      <c r="C5" s="1">
        <v>15471</v>
      </c>
      <c r="D5" s="1">
        <v>6612</v>
      </c>
      <c r="E5" s="1">
        <v>808</v>
      </c>
      <c r="F5" s="1">
        <v>380</v>
      </c>
      <c r="G5" s="1">
        <v>333</v>
      </c>
      <c r="H5" s="1">
        <v>127</v>
      </c>
      <c r="I5" s="1">
        <f t="shared" si="0"/>
        <v>8260</v>
      </c>
      <c r="J5" s="10">
        <f t="shared" si="1"/>
        <v>0.53390213948678167</v>
      </c>
      <c r="K5" s="1">
        <v>118</v>
      </c>
      <c r="L5" s="1">
        <v>33</v>
      </c>
      <c r="M5" s="1">
        <v>22</v>
      </c>
      <c r="N5" s="1">
        <v>32</v>
      </c>
      <c r="O5" s="1">
        <v>25</v>
      </c>
      <c r="P5" s="1">
        <f t="shared" si="2"/>
        <v>230</v>
      </c>
      <c r="Q5" s="11">
        <f t="shared" si="3"/>
        <v>0.02784503631961259</v>
      </c>
      <c r="R5" s="11">
        <f t="shared" si="4" ref="R5:R68">(SUM(K5:N5)/C5)</f>
        <v>0.013250597892831749</v>
      </c>
    </row>
    <row r="6" spans="2:18" ht="15">
      <c r="B6" s="9" t="s">
        <v>19</v>
      </c>
      <c r="C6" s="1">
        <v>8396</v>
      </c>
      <c r="D6" s="1">
        <v>2769</v>
      </c>
      <c r="E6" s="1">
        <v>370</v>
      </c>
      <c r="F6" s="1">
        <v>158</v>
      </c>
      <c r="G6" s="1">
        <v>184</v>
      </c>
      <c r="H6" s="1">
        <v>154</v>
      </c>
      <c r="I6" s="1">
        <f t="shared" si="0"/>
        <v>3635</v>
      </c>
      <c r="J6" s="10">
        <f t="shared" si="1"/>
        <v>0.43294425917103385</v>
      </c>
      <c r="K6" s="1">
        <v>14</v>
      </c>
      <c r="L6" s="1">
        <v>5</v>
      </c>
      <c r="M6" s="1">
        <v>7</v>
      </c>
      <c r="N6" s="1">
        <v>12</v>
      </c>
      <c r="O6" s="1">
        <v>5</v>
      </c>
      <c r="P6" s="1">
        <f t="shared" si="2"/>
        <v>43</v>
      </c>
      <c r="Q6" s="11">
        <f t="shared" si="3"/>
        <v>0.011829436038514442</v>
      </c>
      <c r="R6" s="11">
        <f t="shared" si="4"/>
        <v>0.0045259647451167222</v>
      </c>
    </row>
    <row r="7" spans="2:18" ht="15">
      <c r="B7" s="9" t="s">
        <v>20</v>
      </c>
      <c r="C7" s="1">
        <v>7851</v>
      </c>
      <c r="D7" s="1">
        <v>1933</v>
      </c>
      <c r="E7" s="1">
        <v>247</v>
      </c>
      <c r="F7" s="1">
        <v>150</v>
      </c>
      <c r="G7" s="1">
        <v>153</v>
      </c>
      <c r="H7" s="1">
        <v>75</v>
      </c>
      <c r="I7" s="1">
        <f t="shared" si="0"/>
        <v>2558</v>
      </c>
      <c r="J7" s="10">
        <f t="shared" si="1"/>
        <v>0.3258183670869953</v>
      </c>
      <c r="K7" s="1">
        <v>92</v>
      </c>
      <c r="L7" s="1">
        <v>29</v>
      </c>
      <c r="M7" s="1">
        <v>41</v>
      </c>
      <c r="N7" s="1">
        <v>50</v>
      </c>
      <c r="O7" s="1">
        <v>16</v>
      </c>
      <c r="P7" s="1">
        <f t="shared" si="2"/>
        <v>228</v>
      </c>
      <c r="Q7" s="11">
        <f t="shared" si="3"/>
        <v>0.089132134480062547</v>
      </c>
      <c r="R7" s="11">
        <f t="shared" si="4"/>
        <v>0.027002929563112978</v>
      </c>
    </row>
    <row r="8" spans="2:18" ht="15">
      <c r="B8" s="9" t="s">
        <v>21</v>
      </c>
      <c r="C8" s="1">
        <v>6304</v>
      </c>
      <c r="D8" s="1">
        <v>2072</v>
      </c>
      <c r="E8" s="1">
        <v>212</v>
      </c>
      <c r="F8" s="1">
        <v>110</v>
      </c>
      <c r="G8" s="1">
        <v>119</v>
      </c>
      <c r="H8" s="1">
        <v>64</v>
      </c>
      <c r="I8" s="1">
        <f t="shared" si="0"/>
        <v>2577</v>
      </c>
      <c r="J8" s="10">
        <f t="shared" si="1"/>
        <v>0.40878807106598986</v>
      </c>
      <c r="K8" s="1">
        <v>36</v>
      </c>
      <c r="L8" s="1">
        <v>9</v>
      </c>
      <c r="M8" s="1">
        <v>7</v>
      </c>
      <c r="N8" s="1">
        <v>8</v>
      </c>
      <c r="O8" s="1">
        <v>15</v>
      </c>
      <c r="P8" s="1">
        <f t="shared" si="2"/>
        <v>75</v>
      </c>
      <c r="Q8" s="11">
        <f t="shared" si="3"/>
        <v>0.029103608847497089</v>
      </c>
      <c r="R8" s="11">
        <f t="shared" si="4"/>
        <v>0.0095177664974619297</v>
      </c>
    </row>
    <row r="9" spans="2:18" ht="15">
      <c r="B9" s="9" t="s">
        <v>22</v>
      </c>
      <c r="C9" s="1">
        <v>4594</v>
      </c>
      <c r="D9" s="1">
        <v>2028</v>
      </c>
      <c r="E9" s="1">
        <v>188</v>
      </c>
      <c r="F9" s="1">
        <v>88</v>
      </c>
      <c r="G9" s="1">
        <v>104</v>
      </c>
      <c r="H9" s="1">
        <v>51</v>
      </c>
      <c r="I9" s="1">
        <f t="shared" si="0"/>
        <v>2459</v>
      </c>
      <c r="J9" s="10">
        <f t="shared" si="1"/>
        <v>0.5352633870265564</v>
      </c>
      <c r="K9" s="1">
        <v>46</v>
      </c>
      <c r="L9" s="1">
        <v>8</v>
      </c>
      <c r="M9" s="1">
        <v>6</v>
      </c>
      <c r="N9" s="1">
        <v>13</v>
      </c>
      <c r="O9" s="1">
        <v>7</v>
      </c>
      <c r="P9" s="1">
        <f t="shared" si="2"/>
        <v>80</v>
      </c>
      <c r="Q9" s="11">
        <f t="shared" si="3"/>
        <v>0.032533550223668155</v>
      </c>
      <c r="R9" s="11">
        <f t="shared" si="4"/>
        <v>0.015890291684806268</v>
      </c>
    </row>
    <row r="10" spans="2:18" ht="15">
      <c r="B10" s="9" t="s">
        <v>23</v>
      </c>
      <c r="C10" s="1">
        <v>4557</v>
      </c>
      <c r="D10" s="1">
        <v>2044</v>
      </c>
      <c r="E10" s="1">
        <v>161</v>
      </c>
      <c r="F10" s="1">
        <v>117</v>
      </c>
      <c r="G10" s="1">
        <v>119</v>
      </c>
      <c r="H10" s="1">
        <v>115</v>
      </c>
      <c r="I10" s="1">
        <f t="shared" si="0"/>
        <v>2556</v>
      </c>
      <c r="J10" s="10">
        <f t="shared" si="1"/>
        <v>0.56089532587228441</v>
      </c>
      <c r="K10" s="1">
        <v>9</v>
      </c>
      <c r="L10" s="1">
        <v>5</v>
      </c>
      <c r="M10" s="1">
        <v>1</v>
      </c>
      <c r="N10" s="1">
        <v>9</v>
      </c>
      <c r="O10" s="1">
        <v>10</v>
      </c>
      <c r="P10" s="1">
        <f t="shared" si="2"/>
        <v>34</v>
      </c>
      <c r="Q10" s="11">
        <f t="shared" si="3"/>
        <v>0.013302034428794992</v>
      </c>
      <c r="R10" s="11">
        <f t="shared" si="4"/>
        <v>0.0052666227781435152</v>
      </c>
    </row>
    <row r="11" spans="2:18" ht="15">
      <c r="B11" s="9" t="s">
        <v>24</v>
      </c>
      <c r="C11" s="1">
        <v>2520</v>
      </c>
      <c r="D11" s="1">
        <v>902</v>
      </c>
      <c r="E11" s="1">
        <v>56</v>
      </c>
      <c r="F11" s="1">
        <v>45</v>
      </c>
      <c r="G11" s="1">
        <v>57</v>
      </c>
      <c r="H11" s="1">
        <v>27</v>
      </c>
      <c r="I11" s="1">
        <f t="shared" si="0"/>
        <v>1087</v>
      </c>
      <c r="J11" s="10">
        <f t="shared" si="1"/>
        <v>0.43134920634920637</v>
      </c>
      <c r="K11" s="1">
        <v>31</v>
      </c>
      <c r="L11" s="1">
        <v>8</v>
      </c>
      <c r="M11" s="1">
        <v>1</v>
      </c>
      <c r="N11" s="1">
        <v>7</v>
      </c>
      <c r="O11" s="1">
        <v>4</v>
      </c>
      <c r="P11" s="1">
        <f t="shared" si="2"/>
        <v>51</v>
      </c>
      <c r="Q11" s="11">
        <f t="shared" si="3"/>
        <v>0.046918123275068994</v>
      </c>
      <c r="R11" s="11">
        <f t="shared" si="4"/>
        <v>0.01865079365079365</v>
      </c>
    </row>
    <row r="12" spans="2:18" ht="15">
      <c r="B12" s="9" t="s">
        <v>25</v>
      </c>
      <c r="C12" s="1">
        <v>2312</v>
      </c>
      <c r="D12" s="1">
        <v>1188</v>
      </c>
      <c r="E12" s="1">
        <v>122</v>
      </c>
      <c r="F12" s="1">
        <v>42</v>
      </c>
      <c r="G12" s="1">
        <v>55</v>
      </c>
      <c r="H12" s="1">
        <v>18</v>
      </c>
      <c r="I12" s="1">
        <f t="shared" si="0"/>
        <v>1425</v>
      </c>
      <c r="J12" s="10">
        <f t="shared" si="1"/>
        <v>0.61634948096885811</v>
      </c>
      <c r="K12" s="1">
        <v>6</v>
      </c>
      <c r="L12" s="1">
        <v>0</v>
      </c>
      <c r="M12" s="1">
        <v>1</v>
      </c>
      <c r="N12" s="1">
        <v>6</v>
      </c>
      <c r="O12" s="1">
        <v>1</v>
      </c>
      <c r="P12" s="1">
        <f t="shared" si="2"/>
        <v>14</v>
      </c>
      <c r="Q12" s="11">
        <f t="shared" si="3"/>
        <v>0.0098245614035087723</v>
      </c>
      <c r="R12" s="11">
        <f t="shared" si="4"/>
        <v>0.0056228373702422148</v>
      </c>
    </row>
    <row r="13" spans="2:18" ht="15">
      <c r="B13" s="9" t="s">
        <v>26</v>
      </c>
      <c r="C13" s="1">
        <v>1025</v>
      </c>
      <c r="D13" s="1">
        <v>199</v>
      </c>
      <c r="E13" s="1">
        <v>29</v>
      </c>
      <c r="F13" s="1">
        <v>21</v>
      </c>
      <c r="G13" s="1">
        <v>24</v>
      </c>
      <c r="H13" s="1">
        <v>18</v>
      </c>
      <c r="I13" s="1">
        <f t="shared" si="0"/>
        <v>291</v>
      </c>
      <c r="J13" s="10">
        <f t="shared" si="1"/>
        <v>0.28390243902439022</v>
      </c>
      <c r="K13" s="1">
        <v>9</v>
      </c>
      <c r="L13" s="1">
        <v>5</v>
      </c>
      <c r="M13" s="1">
        <v>1</v>
      </c>
      <c r="N13" s="1">
        <v>6</v>
      </c>
      <c r="O13" s="1">
        <v>1</v>
      </c>
      <c r="P13" s="1">
        <f t="shared" si="2"/>
        <v>22</v>
      </c>
      <c r="Q13" s="11">
        <f t="shared" si="3"/>
        <v>0.07560137457044673</v>
      </c>
      <c r="R13" s="11">
        <f t="shared" si="4"/>
        <v>0.020487804878048781</v>
      </c>
    </row>
    <row r="14" spans="2:18" ht="15">
      <c r="B14" s="9" t="s">
        <v>27</v>
      </c>
      <c r="C14" s="1">
        <v>993</v>
      </c>
      <c r="D14" s="1">
        <v>451</v>
      </c>
      <c r="E14" s="1">
        <v>74</v>
      </c>
      <c r="F14" s="1">
        <v>21</v>
      </c>
      <c r="G14" s="1">
        <v>12</v>
      </c>
      <c r="H14" s="1">
        <v>11</v>
      </c>
      <c r="I14" s="1">
        <f t="shared" si="0"/>
        <v>569</v>
      </c>
      <c r="J14" s="10">
        <f t="shared" si="1"/>
        <v>0.57301107754279956</v>
      </c>
      <c r="K14" s="1">
        <v>18</v>
      </c>
      <c r="L14" s="1">
        <v>4</v>
      </c>
      <c r="M14" s="1">
        <v>1</v>
      </c>
      <c r="N14" s="1">
        <v>4</v>
      </c>
      <c r="O14" s="1">
        <v>0</v>
      </c>
      <c r="P14" s="1">
        <f t="shared" si="2"/>
        <v>27</v>
      </c>
      <c r="Q14" s="11">
        <f t="shared" si="3"/>
        <v>0.047451669595782071</v>
      </c>
      <c r="R14" s="11">
        <f t="shared" si="4"/>
        <v>0.027190332326283987</v>
      </c>
    </row>
    <row r="15" spans="2:18" ht="15">
      <c r="B15" s="9" t="s">
        <v>28</v>
      </c>
      <c r="C15" s="1">
        <v>954</v>
      </c>
      <c r="D15" s="1">
        <v>530</v>
      </c>
      <c r="E15" s="1">
        <v>29</v>
      </c>
      <c r="F15" s="1">
        <v>21</v>
      </c>
      <c r="G15" s="1">
        <v>23</v>
      </c>
      <c r="H15" s="1">
        <v>5</v>
      </c>
      <c r="I15" s="1">
        <f t="shared" si="0"/>
        <v>608</v>
      </c>
      <c r="J15" s="10">
        <f t="shared" si="1"/>
        <v>0.63731656184486374</v>
      </c>
      <c r="K15" s="1">
        <v>16</v>
      </c>
      <c r="L15" s="1">
        <v>2</v>
      </c>
      <c r="M15" s="1">
        <v>2</v>
      </c>
      <c r="N15" s="1">
        <v>3</v>
      </c>
      <c r="O15" s="1">
        <v>2</v>
      </c>
      <c r="P15" s="1">
        <f t="shared" si="2"/>
        <v>25</v>
      </c>
      <c r="Q15" s="11">
        <f t="shared" si="3"/>
        <v>0.041118421052631582</v>
      </c>
      <c r="R15" s="11">
        <f t="shared" si="4"/>
        <v>0.024109014675052411</v>
      </c>
    </row>
    <row r="16" spans="2:18" ht="15">
      <c r="B16" s="9" t="s">
        <v>29</v>
      </c>
      <c r="C16" s="1">
        <v>885</v>
      </c>
      <c r="D16" s="1">
        <v>21</v>
      </c>
      <c r="E16" s="1">
        <v>3</v>
      </c>
      <c r="F16" s="1">
        <v>0</v>
      </c>
      <c r="G16" s="1">
        <v>0</v>
      </c>
      <c r="H16" s="1">
        <v>5</v>
      </c>
      <c r="I16" s="1">
        <f t="shared" si="0"/>
        <v>29</v>
      </c>
      <c r="J16" s="10">
        <f t="shared" si="1"/>
        <v>0.032768361581920903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f t="shared" si="2"/>
        <v>0</v>
      </c>
      <c r="Q16" s="11">
        <f t="shared" si="3"/>
        <v>0</v>
      </c>
      <c r="R16" s="11">
        <f t="shared" si="4"/>
        <v>0</v>
      </c>
    </row>
    <row r="17" spans="2:18" ht="15">
      <c r="B17" s="9" t="s">
        <v>30</v>
      </c>
      <c r="C17" s="1">
        <v>879</v>
      </c>
      <c r="D17" s="1">
        <v>416</v>
      </c>
      <c r="E17" s="1">
        <v>37</v>
      </c>
      <c r="F17" s="1">
        <v>12</v>
      </c>
      <c r="G17" s="1">
        <v>25</v>
      </c>
      <c r="H17" s="1">
        <v>6</v>
      </c>
      <c r="I17" s="1">
        <f t="shared" si="0"/>
        <v>496</v>
      </c>
      <c r="J17" s="10">
        <f t="shared" si="1"/>
        <v>0.56427758816837315</v>
      </c>
      <c r="K17" s="1">
        <v>2</v>
      </c>
      <c r="L17" s="1">
        <v>0</v>
      </c>
      <c r="M17" s="1">
        <v>1</v>
      </c>
      <c r="N17" s="1">
        <v>2</v>
      </c>
      <c r="O17" s="1">
        <v>0</v>
      </c>
      <c r="P17" s="1">
        <f t="shared" si="2"/>
        <v>5</v>
      </c>
      <c r="Q17" s="11">
        <f t="shared" si="3"/>
        <v>0.010080645161290322</v>
      </c>
      <c r="R17" s="11">
        <f t="shared" si="4"/>
        <v>0.0056882821387940841</v>
      </c>
    </row>
    <row r="18" spans="2:18" ht="15">
      <c r="B18" s="9" t="s">
        <v>31</v>
      </c>
      <c r="C18" s="1">
        <v>822</v>
      </c>
      <c r="D18" s="1">
        <v>237</v>
      </c>
      <c r="E18" s="1">
        <v>74</v>
      </c>
      <c r="F18" s="1">
        <v>29</v>
      </c>
      <c r="G18" s="1">
        <v>21</v>
      </c>
      <c r="H18" s="1">
        <v>3</v>
      </c>
      <c r="I18" s="1">
        <f t="shared" si="0"/>
        <v>364</v>
      </c>
      <c r="J18" s="10">
        <f t="shared" si="1"/>
        <v>0.44282238442822386</v>
      </c>
      <c r="K18" s="1">
        <v>17</v>
      </c>
      <c r="L18" s="1">
        <v>4</v>
      </c>
      <c r="M18" s="1">
        <v>1</v>
      </c>
      <c r="N18" s="1">
        <v>2</v>
      </c>
      <c r="O18" s="1">
        <v>1</v>
      </c>
      <c r="P18" s="1">
        <f t="shared" si="2"/>
        <v>25</v>
      </c>
      <c r="Q18" s="11">
        <f t="shared" si="3"/>
        <v>0.068681318681318687</v>
      </c>
      <c r="R18" s="11">
        <f t="shared" si="4"/>
        <v>0.029197080291970802</v>
      </c>
    </row>
    <row r="19" spans="2:18" ht="15">
      <c r="B19" s="9" t="s">
        <v>32</v>
      </c>
      <c r="C19" s="1">
        <v>765</v>
      </c>
      <c r="D19" s="1">
        <v>338</v>
      </c>
      <c r="E19" s="1">
        <v>15</v>
      </c>
      <c r="F19" s="1">
        <v>11</v>
      </c>
      <c r="G19" s="1">
        <v>18</v>
      </c>
      <c r="H19" s="1">
        <v>8</v>
      </c>
      <c r="I19" s="1">
        <f t="shared" si="0"/>
        <v>390</v>
      </c>
      <c r="J19" s="10">
        <f t="shared" si="1"/>
        <v>0.50980392156862742</v>
      </c>
      <c r="K19" s="1">
        <v>1</v>
      </c>
      <c r="L19" s="1">
        <v>0</v>
      </c>
      <c r="M19" s="1">
        <v>0</v>
      </c>
      <c r="N19" s="1">
        <v>2</v>
      </c>
      <c r="O19" s="1">
        <v>0</v>
      </c>
      <c r="P19" s="1">
        <f t="shared" si="2"/>
        <v>3</v>
      </c>
      <c r="Q19" s="11">
        <f t="shared" si="3"/>
        <v>0.0076923076923076927</v>
      </c>
      <c r="R19" s="11">
        <f t="shared" si="4"/>
        <v>0.0039215686274509803</v>
      </c>
    </row>
    <row r="20" spans="2:18" ht="15">
      <c r="B20" s="9" t="s">
        <v>33</v>
      </c>
      <c r="C20" s="1">
        <v>721</v>
      </c>
      <c r="D20" s="1">
        <v>386</v>
      </c>
      <c r="E20" s="1">
        <v>31</v>
      </c>
      <c r="F20" s="1">
        <v>13</v>
      </c>
      <c r="G20" s="1">
        <v>14</v>
      </c>
      <c r="H20" s="1">
        <v>8</v>
      </c>
      <c r="I20" s="1">
        <f t="shared" si="0"/>
        <v>452</v>
      </c>
      <c r="J20" s="10">
        <f t="shared" si="1"/>
        <v>0.62690707350901531</v>
      </c>
      <c r="K20" s="1">
        <v>0</v>
      </c>
      <c r="L20" s="1">
        <v>0</v>
      </c>
      <c r="M20" s="1">
        <v>0</v>
      </c>
      <c r="N20" s="1">
        <v>5</v>
      </c>
      <c r="O20" s="1">
        <v>3</v>
      </c>
      <c r="P20" s="1">
        <f t="shared" si="2"/>
        <v>8</v>
      </c>
      <c r="Q20" s="11">
        <f t="shared" si="3"/>
        <v>0.017699115044247787</v>
      </c>
      <c r="R20" s="11">
        <f t="shared" si="4"/>
        <v>0.0069348127600554789</v>
      </c>
    </row>
    <row r="21" spans="2:18" ht="15">
      <c r="B21" s="9" t="s">
        <v>34</v>
      </c>
      <c r="C21" s="1">
        <v>579</v>
      </c>
      <c r="D21" s="1">
        <v>256</v>
      </c>
      <c r="E21" s="1">
        <v>15</v>
      </c>
      <c r="F21" s="1">
        <v>8</v>
      </c>
      <c r="G21" s="1">
        <v>6</v>
      </c>
      <c r="H21" s="1">
        <v>4</v>
      </c>
      <c r="I21" s="1">
        <f t="shared" si="0"/>
        <v>289</v>
      </c>
      <c r="J21" s="10">
        <f t="shared" si="1"/>
        <v>0.4991364421416235</v>
      </c>
      <c r="K21" s="1">
        <v>2</v>
      </c>
      <c r="L21" s="1">
        <v>0</v>
      </c>
      <c r="M21" s="1">
        <v>1</v>
      </c>
      <c r="N21" s="1">
        <v>2</v>
      </c>
      <c r="O21" s="1">
        <v>1</v>
      </c>
      <c r="P21" s="1">
        <f t="shared" si="2"/>
        <v>6</v>
      </c>
      <c r="Q21" s="11">
        <f t="shared" si="3"/>
        <v>0.020761245674740483</v>
      </c>
      <c r="R21" s="11">
        <f t="shared" si="4"/>
        <v>0.0086355785837651123</v>
      </c>
    </row>
    <row r="22" spans="2:18" ht="15">
      <c r="B22" s="9" t="s">
        <v>35</v>
      </c>
      <c r="C22" s="1">
        <v>563</v>
      </c>
      <c r="D22" s="1">
        <v>84</v>
      </c>
      <c r="E22" s="1">
        <v>28</v>
      </c>
      <c r="F22" s="1">
        <v>19</v>
      </c>
      <c r="G22" s="1">
        <v>22</v>
      </c>
      <c r="H22" s="1">
        <v>13</v>
      </c>
      <c r="I22" s="1">
        <f t="shared" si="0"/>
        <v>166</v>
      </c>
      <c r="J22" s="10">
        <f t="shared" si="1"/>
        <v>0.29484902309058614</v>
      </c>
      <c r="K22" s="1">
        <v>1</v>
      </c>
      <c r="L22" s="1">
        <v>3</v>
      </c>
      <c r="M22" s="1">
        <v>3</v>
      </c>
      <c r="N22" s="1">
        <v>3</v>
      </c>
      <c r="O22" s="1">
        <v>1</v>
      </c>
      <c r="P22" s="1">
        <f t="shared" si="2"/>
        <v>11</v>
      </c>
      <c r="Q22" s="11">
        <f t="shared" si="3"/>
        <v>0.066265060240963861</v>
      </c>
      <c r="R22" s="11">
        <f t="shared" si="4"/>
        <v>0.017761989342806393</v>
      </c>
    </row>
    <row r="23" spans="2:18" ht="15">
      <c r="B23" s="9" t="s">
        <v>36</v>
      </c>
      <c r="C23" s="1">
        <v>538</v>
      </c>
      <c r="D23" s="1">
        <v>285</v>
      </c>
      <c r="E23" s="1">
        <v>18</v>
      </c>
      <c r="F23" s="1">
        <v>7</v>
      </c>
      <c r="G23" s="1">
        <v>15</v>
      </c>
      <c r="H23" s="1">
        <v>10</v>
      </c>
      <c r="I23" s="1">
        <f t="shared" si="0"/>
        <v>335</v>
      </c>
      <c r="J23" s="10">
        <f t="shared" si="1"/>
        <v>0.62267657992565051</v>
      </c>
      <c r="K23" s="1">
        <v>2</v>
      </c>
      <c r="L23" s="1">
        <v>0</v>
      </c>
      <c r="M23" s="1">
        <v>0</v>
      </c>
      <c r="N23" s="1">
        <v>5</v>
      </c>
      <c r="O23" s="1">
        <v>0</v>
      </c>
      <c r="P23" s="1">
        <f t="shared" si="2"/>
        <v>7</v>
      </c>
      <c r="Q23" s="11">
        <f t="shared" si="3"/>
        <v>0.020895522388059702</v>
      </c>
      <c r="R23" s="11">
        <f t="shared" si="4"/>
        <v>0.013011152416356878</v>
      </c>
    </row>
    <row r="24" spans="2:18" ht="15">
      <c r="B24" s="9" t="s">
        <v>37</v>
      </c>
      <c r="C24" s="1">
        <v>527</v>
      </c>
      <c r="D24" s="1">
        <v>258</v>
      </c>
      <c r="E24" s="1">
        <v>20</v>
      </c>
      <c r="F24" s="1">
        <v>7</v>
      </c>
      <c r="G24" s="1">
        <v>16</v>
      </c>
      <c r="H24" s="1">
        <v>6</v>
      </c>
      <c r="I24" s="1">
        <f t="shared" si="0"/>
        <v>307</v>
      </c>
      <c r="J24" s="10">
        <f t="shared" si="1"/>
        <v>0.58254269449715368</v>
      </c>
      <c r="K24" s="1">
        <v>0</v>
      </c>
      <c r="L24" s="1">
        <v>1</v>
      </c>
      <c r="M24" s="1">
        <v>0</v>
      </c>
      <c r="N24" s="1">
        <v>6</v>
      </c>
      <c r="O24" s="1">
        <v>0</v>
      </c>
      <c r="P24" s="1">
        <f t="shared" si="2"/>
        <v>7</v>
      </c>
      <c r="Q24" s="11">
        <f t="shared" si="3"/>
        <v>0.022801302931596091</v>
      </c>
      <c r="R24" s="11">
        <f t="shared" si="4"/>
        <v>0.013282732447817837</v>
      </c>
    </row>
    <row r="25" spans="2:18" ht="15">
      <c r="B25" s="9" t="s">
        <v>38</v>
      </c>
      <c r="C25" s="1">
        <v>432</v>
      </c>
      <c r="D25" s="1">
        <v>254</v>
      </c>
      <c r="E25" s="1">
        <v>16</v>
      </c>
      <c r="F25" s="1">
        <v>9</v>
      </c>
      <c r="G25" s="1">
        <v>5</v>
      </c>
      <c r="H25" s="1">
        <v>3</v>
      </c>
      <c r="I25" s="1">
        <f t="shared" si="0"/>
        <v>287</v>
      </c>
      <c r="J25" s="10">
        <f t="shared" si="1"/>
        <v>0.66435185185185186</v>
      </c>
      <c r="K25" s="1">
        <v>3</v>
      </c>
      <c r="L25" s="1">
        <v>0</v>
      </c>
      <c r="M25" s="1">
        <v>0</v>
      </c>
      <c r="N25" s="1">
        <v>1</v>
      </c>
      <c r="O25" s="1">
        <v>3</v>
      </c>
      <c r="P25" s="1">
        <f t="shared" si="2"/>
        <v>7</v>
      </c>
      <c r="Q25" s="11">
        <f t="shared" si="3"/>
        <v>0.024390243902439025</v>
      </c>
      <c r="R25" s="11">
        <f t="shared" si="4"/>
        <v>0.0092592592592592587</v>
      </c>
    </row>
    <row r="26" spans="2:18" ht="15">
      <c r="B26" s="9" t="s">
        <v>39</v>
      </c>
      <c r="C26" s="1">
        <v>418</v>
      </c>
      <c r="D26" s="1">
        <v>91</v>
      </c>
      <c r="E26" s="1">
        <v>9</v>
      </c>
      <c r="F26" s="1">
        <v>4</v>
      </c>
      <c r="G26" s="1">
        <v>5</v>
      </c>
      <c r="H26" s="1">
        <v>4</v>
      </c>
      <c r="I26" s="1">
        <f t="shared" si="0"/>
        <v>113</v>
      </c>
      <c r="J26" s="10">
        <f t="shared" si="1"/>
        <v>0.27033492822966509</v>
      </c>
      <c r="K26" s="1">
        <v>1</v>
      </c>
      <c r="L26" s="1">
        <v>1</v>
      </c>
      <c r="M26" s="1">
        <v>0</v>
      </c>
      <c r="N26" s="1">
        <v>2</v>
      </c>
      <c r="O26" s="1">
        <v>1</v>
      </c>
      <c r="P26" s="1">
        <f t="shared" si="2"/>
        <v>5</v>
      </c>
      <c r="Q26" s="11">
        <f t="shared" si="3"/>
        <v>0.044247787610619468</v>
      </c>
      <c r="R26" s="11">
        <f t="shared" si="4"/>
        <v>0.0095693779904306216</v>
      </c>
    </row>
    <row r="27" spans="2:18" ht="15">
      <c r="B27" s="9" t="s">
        <v>40</v>
      </c>
      <c r="C27" s="1">
        <v>413</v>
      </c>
      <c r="D27" s="1">
        <v>211</v>
      </c>
      <c r="E27" s="1">
        <v>17</v>
      </c>
      <c r="F27" s="1">
        <v>6</v>
      </c>
      <c r="G27" s="1">
        <v>5</v>
      </c>
      <c r="H27" s="1">
        <v>5</v>
      </c>
      <c r="I27" s="1">
        <f t="shared" si="0"/>
        <v>244</v>
      </c>
      <c r="J27" s="10">
        <f t="shared" si="1"/>
        <v>0.59079903147699753</v>
      </c>
      <c r="K27" s="1">
        <v>1</v>
      </c>
      <c r="L27" s="1">
        <v>0</v>
      </c>
      <c r="M27" s="1">
        <v>0</v>
      </c>
      <c r="N27" s="1">
        <v>0</v>
      </c>
      <c r="O27" s="1">
        <v>1</v>
      </c>
      <c r="P27" s="1">
        <f t="shared" si="2"/>
        <v>2</v>
      </c>
      <c r="Q27" s="11">
        <f t="shared" si="3"/>
        <v>0.0081967213114754103</v>
      </c>
      <c r="R27" s="11">
        <f t="shared" si="4"/>
        <v>0.0024213075060532689</v>
      </c>
    </row>
    <row r="28" spans="2:18" ht="15">
      <c r="B28" s="9" t="s">
        <v>41</v>
      </c>
      <c r="C28" s="1">
        <v>412</v>
      </c>
      <c r="D28" s="1">
        <v>157</v>
      </c>
      <c r="E28" s="1">
        <v>6</v>
      </c>
      <c r="F28" s="1">
        <v>4</v>
      </c>
      <c r="G28" s="1">
        <v>6</v>
      </c>
      <c r="H28" s="1">
        <v>7</v>
      </c>
      <c r="I28" s="1">
        <f t="shared" si="0"/>
        <v>180</v>
      </c>
      <c r="J28" s="10">
        <f t="shared" si="1"/>
        <v>0.43689320388349512</v>
      </c>
      <c r="K28" s="1">
        <v>4</v>
      </c>
      <c r="L28" s="1">
        <v>1</v>
      </c>
      <c r="M28" s="1">
        <v>2</v>
      </c>
      <c r="N28" s="1">
        <v>2</v>
      </c>
      <c r="O28" s="1">
        <v>2</v>
      </c>
      <c r="P28" s="1">
        <f t="shared" si="2"/>
        <v>11</v>
      </c>
      <c r="Q28" s="11">
        <f t="shared" si="3"/>
        <v>0.061111111111111109</v>
      </c>
      <c r="R28" s="11">
        <f t="shared" si="4"/>
        <v>0.021844660194174758</v>
      </c>
    </row>
    <row r="29" spans="2:18" ht="15">
      <c r="B29" s="9" t="s">
        <v>42</v>
      </c>
      <c r="C29" s="1">
        <v>407</v>
      </c>
      <c r="D29" s="1">
        <v>173</v>
      </c>
      <c r="E29" s="1">
        <v>10</v>
      </c>
      <c r="F29" s="1">
        <v>8</v>
      </c>
      <c r="G29" s="1">
        <v>10</v>
      </c>
      <c r="H29" s="1">
        <v>9</v>
      </c>
      <c r="I29" s="1">
        <f t="shared" si="0"/>
        <v>210</v>
      </c>
      <c r="J29" s="10">
        <f t="shared" si="1"/>
        <v>0.51597051597051602</v>
      </c>
      <c r="K29" s="1">
        <v>2</v>
      </c>
      <c r="L29" s="1">
        <v>0</v>
      </c>
      <c r="M29" s="1">
        <v>0</v>
      </c>
      <c r="N29" s="1">
        <v>1</v>
      </c>
      <c r="O29" s="1">
        <v>0</v>
      </c>
      <c r="P29" s="1">
        <f t="shared" si="2"/>
        <v>3</v>
      </c>
      <c r="Q29" s="11">
        <f t="shared" si="3"/>
        <v>0.014285714285714285</v>
      </c>
      <c r="R29" s="11">
        <f t="shared" si="4"/>
        <v>0.0073710073710073713</v>
      </c>
    </row>
    <row r="30" spans="2:18" ht="15">
      <c r="B30" s="9" t="s">
        <v>43</v>
      </c>
      <c r="C30" s="1">
        <v>361</v>
      </c>
      <c r="D30" s="1">
        <v>170</v>
      </c>
      <c r="E30" s="1">
        <v>11</v>
      </c>
      <c r="F30" s="1">
        <v>5</v>
      </c>
      <c r="G30" s="1">
        <v>9</v>
      </c>
      <c r="H30" s="1">
        <v>5</v>
      </c>
      <c r="I30" s="1">
        <f t="shared" si="0"/>
        <v>200</v>
      </c>
      <c r="J30" s="10">
        <f t="shared" si="1"/>
        <v>0.554016620498615</v>
      </c>
      <c r="K30" s="1">
        <v>4</v>
      </c>
      <c r="L30" s="1">
        <v>0</v>
      </c>
      <c r="M30" s="1">
        <v>0</v>
      </c>
      <c r="N30" s="1">
        <v>1</v>
      </c>
      <c r="O30" s="1">
        <v>1</v>
      </c>
      <c r="P30" s="1">
        <f t="shared" si="2"/>
        <v>6</v>
      </c>
      <c r="Q30" s="11">
        <f t="shared" si="3"/>
        <v>0.029999999999999999</v>
      </c>
      <c r="R30" s="11">
        <f t="shared" si="4"/>
        <v>0.013850415512465374</v>
      </c>
    </row>
    <row r="31" spans="2:18" ht="15">
      <c r="B31" s="9" t="s">
        <v>44</v>
      </c>
      <c r="C31" s="1">
        <v>340</v>
      </c>
      <c r="D31" s="1">
        <v>51</v>
      </c>
      <c r="E31" s="1">
        <v>2</v>
      </c>
      <c r="F31" s="1">
        <v>0</v>
      </c>
      <c r="G31" s="1">
        <v>2</v>
      </c>
      <c r="H31" s="1">
        <v>1</v>
      </c>
      <c r="I31" s="1">
        <f t="shared" si="0"/>
        <v>56</v>
      </c>
      <c r="J31" s="10">
        <f t="shared" si="1"/>
        <v>0.16470588235294117</v>
      </c>
      <c r="K31" s="1">
        <v>1</v>
      </c>
      <c r="L31" s="1">
        <v>0</v>
      </c>
      <c r="M31" s="1">
        <v>0</v>
      </c>
      <c r="N31" s="1">
        <v>0</v>
      </c>
      <c r="O31" s="1">
        <v>0</v>
      </c>
      <c r="P31" s="1">
        <f t="shared" si="2"/>
        <v>1</v>
      </c>
      <c r="Q31" s="11">
        <f t="shared" si="3"/>
        <v>0.017857142857142856</v>
      </c>
      <c r="R31" s="11">
        <f t="shared" si="4"/>
        <v>0.0029411764705882353</v>
      </c>
    </row>
    <row r="32" spans="2:18" ht="15">
      <c r="B32" s="9" t="s">
        <v>45</v>
      </c>
      <c r="C32" s="1">
        <v>314</v>
      </c>
      <c r="D32" s="1">
        <v>152</v>
      </c>
      <c r="E32" s="1">
        <v>14</v>
      </c>
      <c r="F32" s="1">
        <v>2</v>
      </c>
      <c r="G32" s="1">
        <v>9</v>
      </c>
      <c r="H32" s="1">
        <v>1</v>
      </c>
      <c r="I32" s="1">
        <f t="shared" si="0"/>
        <v>178</v>
      </c>
      <c r="J32" s="10">
        <f t="shared" si="1"/>
        <v>0.56687898089171973</v>
      </c>
      <c r="K32" s="1">
        <v>1</v>
      </c>
      <c r="L32" s="1">
        <v>0</v>
      </c>
      <c r="M32" s="1">
        <v>0</v>
      </c>
      <c r="N32" s="1">
        <v>1</v>
      </c>
      <c r="O32" s="1">
        <v>0</v>
      </c>
      <c r="P32" s="1">
        <f t="shared" si="2"/>
        <v>2</v>
      </c>
      <c r="Q32" s="11">
        <f t="shared" si="3"/>
        <v>0.011235955056179775</v>
      </c>
      <c r="R32" s="11">
        <f t="shared" si="4"/>
        <v>0.006369426751592357</v>
      </c>
    </row>
    <row r="33" spans="2:18" ht="15">
      <c r="B33" s="9" t="s">
        <v>46</v>
      </c>
      <c r="C33" s="1">
        <v>312</v>
      </c>
      <c r="D33" s="1">
        <v>99</v>
      </c>
      <c r="E33" s="1">
        <v>7</v>
      </c>
      <c r="F33" s="1">
        <v>0</v>
      </c>
      <c r="G33" s="1">
        <v>2</v>
      </c>
      <c r="H33" s="1">
        <v>3</v>
      </c>
      <c r="I33" s="1">
        <f t="shared" si="0"/>
        <v>111</v>
      </c>
      <c r="J33" s="10">
        <f t="shared" si="1"/>
        <v>0.35576923076923078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f t="shared" si="2"/>
        <v>0</v>
      </c>
      <c r="Q33" s="11">
        <f t="shared" si="3"/>
        <v>0</v>
      </c>
      <c r="R33" s="11">
        <f t="shared" si="4"/>
        <v>0</v>
      </c>
    </row>
    <row r="34" spans="2:18" ht="15">
      <c r="B34" s="9" t="s">
        <v>47</v>
      </c>
      <c r="C34" s="1">
        <v>312</v>
      </c>
      <c r="D34" s="1">
        <v>124</v>
      </c>
      <c r="E34" s="1">
        <v>13</v>
      </c>
      <c r="F34" s="1">
        <v>9</v>
      </c>
      <c r="G34" s="1">
        <v>5</v>
      </c>
      <c r="H34" s="1">
        <v>3</v>
      </c>
      <c r="I34" s="1">
        <f t="shared" si="0"/>
        <v>154</v>
      </c>
      <c r="J34" s="10">
        <f t="shared" si="1"/>
        <v>0.49358974358974361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f t="shared" si="2"/>
        <v>0</v>
      </c>
      <c r="Q34" s="11">
        <f t="shared" si="3"/>
        <v>0</v>
      </c>
      <c r="R34" s="11">
        <f t="shared" si="4"/>
        <v>0</v>
      </c>
    </row>
    <row r="35" spans="2:18" ht="15">
      <c r="B35" s="9" t="s">
        <v>48</v>
      </c>
      <c r="C35" s="1">
        <v>295</v>
      </c>
      <c r="D35" s="1">
        <v>123</v>
      </c>
      <c r="E35" s="1">
        <v>9</v>
      </c>
      <c r="F35" s="1">
        <v>2</v>
      </c>
      <c r="G35" s="1">
        <v>3</v>
      </c>
      <c r="H35" s="1">
        <v>3</v>
      </c>
      <c r="I35" s="1">
        <f t="shared" si="0"/>
        <v>140</v>
      </c>
      <c r="J35" s="10">
        <f t="shared" si="1"/>
        <v>0.47457627118644069</v>
      </c>
      <c r="K35" s="1">
        <v>3</v>
      </c>
      <c r="L35" s="1">
        <v>1</v>
      </c>
      <c r="M35" s="1">
        <v>0</v>
      </c>
      <c r="N35" s="1">
        <v>1</v>
      </c>
      <c r="O35" s="1">
        <v>0</v>
      </c>
      <c r="P35" s="1">
        <f t="shared" si="2"/>
        <v>5</v>
      </c>
      <c r="Q35" s="11">
        <f t="shared" si="3"/>
        <v>0.035714285714285712</v>
      </c>
      <c r="R35" s="11">
        <f t="shared" si="4"/>
        <v>0.016949152542372881</v>
      </c>
    </row>
    <row r="36" spans="2:18" ht="15">
      <c r="B36" s="9" t="s">
        <v>49</v>
      </c>
      <c r="C36" s="1">
        <v>267</v>
      </c>
      <c r="D36" s="1">
        <v>106</v>
      </c>
      <c r="E36" s="1">
        <v>16</v>
      </c>
      <c r="F36" s="1">
        <v>8</v>
      </c>
      <c r="G36" s="1">
        <v>15</v>
      </c>
      <c r="H36" s="1">
        <v>10</v>
      </c>
      <c r="I36" s="1">
        <f t="shared" si="0"/>
        <v>155</v>
      </c>
      <c r="J36" s="10">
        <f t="shared" si="1"/>
        <v>0.58052434456928836</v>
      </c>
      <c r="K36" s="1">
        <v>2</v>
      </c>
      <c r="L36" s="1">
        <v>0</v>
      </c>
      <c r="M36" s="1">
        <v>0</v>
      </c>
      <c r="N36" s="1">
        <v>0</v>
      </c>
      <c r="O36" s="1">
        <v>0</v>
      </c>
      <c r="P36" s="1">
        <f t="shared" si="2"/>
        <v>2</v>
      </c>
      <c r="Q36" s="11">
        <f t="shared" si="3"/>
        <v>0.012903225806451613</v>
      </c>
      <c r="R36" s="11">
        <f t="shared" si="4"/>
        <v>0.0074906367041198503</v>
      </c>
    </row>
    <row r="37" spans="2:18" ht="15">
      <c r="B37" s="9" t="s">
        <v>50</v>
      </c>
      <c r="C37" s="1">
        <v>256</v>
      </c>
      <c r="D37" s="1">
        <v>124</v>
      </c>
      <c r="E37" s="1">
        <v>10</v>
      </c>
      <c r="F37" s="1">
        <v>9</v>
      </c>
      <c r="G37" s="1">
        <v>15</v>
      </c>
      <c r="H37" s="1">
        <v>4</v>
      </c>
      <c r="I37" s="1">
        <f t="shared" si="0"/>
        <v>162</v>
      </c>
      <c r="J37" s="10">
        <f t="shared" si="1"/>
        <v>0.6328125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f t="shared" si="2"/>
        <v>0</v>
      </c>
      <c r="Q37" s="11">
        <f t="shared" si="3"/>
        <v>0</v>
      </c>
      <c r="R37" s="11">
        <f t="shared" si="4"/>
        <v>0</v>
      </c>
    </row>
    <row r="38" spans="2:18" ht="15">
      <c r="B38" s="9" t="s">
        <v>51</v>
      </c>
      <c r="C38" s="1">
        <v>254</v>
      </c>
      <c r="D38" s="1">
        <v>158</v>
      </c>
      <c r="E38" s="1">
        <v>11</v>
      </c>
      <c r="F38" s="1">
        <v>3</v>
      </c>
      <c r="G38" s="1">
        <v>3</v>
      </c>
      <c r="H38" s="1">
        <v>1</v>
      </c>
      <c r="I38" s="1">
        <f t="shared" si="0"/>
        <v>176</v>
      </c>
      <c r="J38" s="10">
        <f t="shared" si="1"/>
        <v>0.69291338582677164</v>
      </c>
      <c r="K38" s="1">
        <v>2</v>
      </c>
      <c r="L38" s="1">
        <v>0</v>
      </c>
      <c r="M38" s="1">
        <v>1</v>
      </c>
      <c r="N38" s="1">
        <v>1</v>
      </c>
      <c r="O38" s="1">
        <v>0</v>
      </c>
      <c r="P38" s="1">
        <f t="shared" si="2"/>
        <v>4</v>
      </c>
      <c r="Q38" s="11">
        <f t="shared" si="3"/>
        <v>0.022727272727272728</v>
      </c>
      <c r="R38" s="11">
        <f t="shared" si="4"/>
        <v>0.015748031496062992</v>
      </c>
    </row>
    <row r="39" spans="2:18" ht="15">
      <c r="B39" s="9" t="s">
        <v>52</v>
      </c>
      <c r="C39" s="1">
        <v>223</v>
      </c>
      <c r="D39" s="1">
        <v>47</v>
      </c>
      <c r="E39" s="1">
        <v>7</v>
      </c>
      <c r="F39" s="1">
        <v>5</v>
      </c>
      <c r="G39" s="1">
        <v>10</v>
      </c>
      <c r="H39" s="1">
        <v>9</v>
      </c>
      <c r="I39" s="1">
        <f t="shared" si="0"/>
        <v>78</v>
      </c>
      <c r="J39" s="10">
        <f t="shared" si="1"/>
        <v>0.34977578475336324</v>
      </c>
      <c r="K39" s="1">
        <v>1</v>
      </c>
      <c r="L39" s="1">
        <v>0</v>
      </c>
      <c r="M39" s="1">
        <v>0</v>
      </c>
      <c r="N39" s="1">
        <v>2</v>
      </c>
      <c r="O39" s="1">
        <v>1</v>
      </c>
      <c r="P39" s="1">
        <f t="shared" si="2"/>
        <v>4</v>
      </c>
      <c r="Q39" s="11">
        <f t="shared" si="3"/>
        <v>0.05128205128205128</v>
      </c>
      <c r="R39" s="11">
        <f t="shared" si="4"/>
        <v>0.013452914798206279</v>
      </c>
    </row>
    <row r="40" spans="2:18" ht="15">
      <c r="B40" s="9" t="s">
        <v>53</v>
      </c>
      <c r="C40" s="1">
        <v>219</v>
      </c>
      <c r="D40" s="1">
        <v>134</v>
      </c>
      <c r="E40" s="1">
        <v>11</v>
      </c>
      <c r="F40" s="1">
        <v>4</v>
      </c>
      <c r="G40" s="1">
        <v>4</v>
      </c>
      <c r="H40" s="1">
        <v>2</v>
      </c>
      <c r="I40" s="1">
        <f t="shared" si="0"/>
        <v>155</v>
      </c>
      <c r="J40" s="10">
        <f t="shared" si="1"/>
        <v>0.70776255707762559</v>
      </c>
      <c r="K40" s="1">
        <v>0</v>
      </c>
      <c r="L40" s="1">
        <v>0</v>
      </c>
      <c r="M40" s="1">
        <v>0</v>
      </c>
      <c r="N40" s="1">
        <v>0</v>
      </c>
      <c r="O40" s="1">
        <v>1</v>
      </c>
      <c r="P40" s="1">
        <f t="shared" si="2"/>
        <v>1</v>
      </c>
      <c r="Q40" s="11">
        <f t="shared" si="3"/>
        <v>0.0064516129032258064</v>
      </c>
      <c r="R40" s="11">
        <f t="shared" si="4"/>
        <v>0</v>
      </c>
    </row>
    <row r="41" spans="2:18" ht="15">
      <c r="B41" s="9" t="s">
        <v>54</v>
      </c>
      <c r="C41" s="1">
        <v>206</v>
      </c>
      <c r="D41" s="1">
        <v>102</v>
      </c>
      <c r="E41" s="1">
        <v>11</v>
      </c>
      <c r="F41" s="1">
        <v>2</v>
      </c>
      <c r="G41" s="1">
        <v>11</v>
      </c>
      <c r="H41" s="1">
        <v>2</v>
      </c>
      <c r="I41" s="1">
        <f t="shared" si="0"/>
        <v>128</v>
      </c>
      <c r="J41" s="10">
        <f t="shared" si="1"/>
        <v>0.62135922330097082</v>
      </c>
      <c r="K41" s="1">
        <v>1</v>
      </c>
      <c r="L41" s="1">
        <v>0</v>
      </c>
      <c r="M41" s="1">
        <v>1</v>
      </c>
      <c r="N41" s="1">
        <v>0</v>
      </c>
      <c r="O41" s="1">
        <v>0</v>
      </c>
      <c r="P41" s="1">
        <f t="shared" si="2"/>
        <v>2</v>
      </c>
      <c r="Q41" s="11">
        <f t="shared" si="3"/>
        <v>0.015625</v>
      </c>
      <c r="R41" s="11">
        <f t="shared" si="4"/>
        <v>0.0097087378640776691</v>
      </c>
    </row>
    <row r="42" spans="2:18" ht="15">
      <c r="B42" s="9" t="s">
        <v>55</v>
      </c>
      <c r="C42" s="1">
        <v>183</v>
      </c>
      <c r="D42" s="1">
        <v>96</v>
      </c>
      <c r="E42" s="1">
        <v>14</v>
      </c>
      <c r="F42" s="1">
        <v>3</v>
      </c>
      <c r="G42" s="1">
        <v>3</v>
      </c>
      <c r="H42" s="1">
        <v>0</v>
      </c>
      <c r="I42" s="1">
        <f t="shared" si="0"/>
        <v>116</v>
      </c>
      <c r="J42" s="10">
        <f t="shared" si="1"/>
        <v>0.63387978142076506</v>
      </c>
      <c r="K42" s="1">
        <v>0</v>
      </c>
      <c r="L42" s="1">
        <v>0</v>
      </c>
      <c r="M42" s="1">
        <v>0</v>
      </c>
      <c r="N42" s="1">
        <v>1</v>
      </c>
      <c r="O42" s="1">
        <v>0</v>
      </c>
      <c r="P42" s="1">
        <f t="shared" si="2"/>
        <v>1</v>
      </c>
      <c r="Q42" s="11">
        <f t="shared" si="3"/>
        <v>0.0086206896551724137</v>
      </c>
      <c r="R42" s="11">
        <f t="shared" si="4"/>
        <v>0.0054644808743169399</v>
      </c>
    </row>
    <row r="43" spans="2:18" ht="15">
      <c r="B43" s="9" t="s">
        <v>56</v>
      </c>
      <c r="C43" s="1">
        <v>158</v>
      </c>
      <c r="D43" s="1">
        <v>47</v>
      </c>
      <c r="E43" s="1">
        <v>9</v>
      </c>
      <c r="F43" s="1">
        <v>3</v>
      </c>
      <c r="G43" s="1">
        <v>1</v>
      </c>
      <c r="H43" s="1">
        <v>0</v>
      </c>
      <c r="I43" s="1">
        <f t="shared" si="0"/>
        <v>60</v>
      </c>
      <c r="J43" s="10">
        <f t="shared" si="1"/>
        <v>0.379746835443038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f t="shared" si="2"/>
        <v>0</v>
      </c>
      <c r="Q43" s="11">
        <f t="shared" si="3"/>
        <v>0</v>
      </c>
      <c r="R43" s="11">
        <f t="shared" si="4"/>
        <v>0</v>
      </c>
    </row>
    <row r="44" spans="2:18" ht="15">
      <c r="B44" s="9" t="s">
        <v>57</v>
      </c>
      <c r="C44" s="1">
        <v>156</v>
      </c>
      <c r="D44" s="1">
        <v>97</v>
      </c>
      <c r="E44" s="1">
        <v>14</v>
      </c>
      <c r="F44" s="1">
        <v>4</v>
      </c>
      <c r="G44" s="1">
        <v>4</v>
      </c>
      <c r="H44" s="1">
        <v>3</v>
      </c>
      <c r="I44" s="1">
        <f t="shared" si="0"/>
        <v>122</v>
      </c>
      <c r="J44" s="10">
        <f t="shared" si="1"/>
        <v>0.78205128205128205</v>
      </c>
      <c r="K44" s="1">
        <v>2</v>
      </c>
      <c r="L44" s="1">
        <v>1</v>
      </c>
      <c r="M44" s="1">
        <v>0</v>
      </c>
      <c r="N44" s="1">
        <v>0</v>
      </c>
      <c r="O44" s="1">
        <v>0</v>
      </c>
      <c r="P44" s="1">
        <f t="shared" si="2"/>
        <v>3</v>
      </c>
      <c r="Q44" s="11">
        <f t="shared" si="3"/>
        <v>0.024590163934426229</v>
      </c>
      <c r="R44" s="11">
        <f t="shared" si="4"/>
        <v>0.019230769230769232</v>
      </c>
    </row>
    <row r="45" spans="2:18" ht="15">
      <c r="B45" s="9" t="s">
        <v>58</v>
      </c>
      <c r="C45" s="1">
        <v>149</v>
      </c>
      <c r="D45" s="1">
        <v>33</v>
      </c>
      <c r="E45" s="1">
        <v>4</v>
      </c>
      <c r="F45" s="1">
        <v>2</v>
      </c>
      <c r="G45" s="1">
        <v>3</v>
      </c>
      <c r="H45" s="1">
        <v>1</v>
      </c>
      <c r="I45" s="1">
        <f t="shared" si="0"/>
        <v>43</v>
      </c>
      <c r="J45" s="10">
        <f t="shared" si="1"/>
        <v>0.28859060402684567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f t="shared" si="2"/>
        <v>0</v>
      </c>
      <c r="Q45" s="11">
        <f t="shared" si="3"/>
        <v>0</v>
      </c>
      <c r="R45" s="11">
        <f t="shared" si="4"/>
        <v>0</v>
      </c>
    </row>
    <row r="46" spans="2:18" ht="15">
      <c r="B46" s="9" t="s">
        <v>59</v>
      </c>
      <c r="C46" s="1">
        <v>147</v>
      </c>
      <c r="D46" s="1">
        <v>62</v>
      </c>
      <c r="E46" s="1">
        <v>5</v>
      </c>
      <c r="F46" s="1">
        <v>1</v>
      </c>
      <c r="G46" s="1">
        <v>6</v>
      </c>
      <c r="H46" s="1">
        <v>4</v>
      </c>
      <c r="I46" s="1">
        <f t="shared" si="0"/>
        <v>78</v>
      </c>
      <c r="J46" s="10">
        <f t="shared" si="1"/>
        <v>0.53061224489795922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1">
        <f t="shared" si="2"/>
        <v>1</v>
      </c>
      <c r="Q46" s="11">
        <f t="shared" si="3"/>
        <v>0.01282051282051282</v>
      </c>
      <c r="R46" s="11">
        <f t="shared" si="4"/>
        <v>0.0068027210884353739</v>
      </c>
    </row>
    <row r="47" spans="2:18" ht="15">
      <c r="B47" s="9" t="s">
        <v>60</v>
      </c>
      <c r="C47" s="1">
        <v>141</v>
      </c>
      <c r="D47" s="1">
        <v>71</v>
      </c>
      <c r="E47" s="1">
        <v>12</v>
      </c>
      <c r="F47" s="1">
        <v>3</v>
      </c>
      <c r="G47" s="1">
        <v>3</v>
      </c>
      <c r="H47" s="1">
        <v>2</v>
      </c>
      <c r="I47" s="1">
        <f t="shared" si="0"/>
        <v>91</v>
      </c>
      <c r="J47" s="10">
        <f t="shared" si="1"/>
        <v>0.64539007092198586</v>
      </c>
      <c r="K47" s="1">
        <v>2</v>
      </c>
      <c r="L47" s="1">
        <v>0</v>
      </c>
      <c r="M47" s="1">
        <v>0</v>
      </c>
      <c r="N47" s="1">
        <v>1</v>
      </c>
      <c r="O47" s="1">
        <v>0</v>
      </c>
      <c r="P47" s="1">
        <f t="shared" si="2"/>
        <v>3</v>
      </c>
      <c r="Q47" s="11">
        <f t="shared" si="3"/>
        <v>0.032967032967032968</v>
      </c>
      <c r="R47" s="11">
        <f t="shared" si="4"/>
        <v>0.021276595744680851</v>
      </c>
    </row>
    <row r="48" spans="2:18" ht="15">
      <c r="B48" s="9" t="s">
        <v>61</v>
      </c>
      <c r="C48" s="1">
        <v>141</v>
      </c>
      <c r="D48" s="1">
        <v>15</v>
      </c>
      <c r="E48" s="1">
        <v>2</v>
      </c>
      <c r="F48" s="1">
        <v>2</v>
      </c>
      <c r="G48" s="1">
        <v>2</v>
      </c>
      <c r="H48" s="1">
        <v>1</v>
      </c>
      <c r="I48" s="1">
        <f t="shared" si="0"/>
        <v>22</v>
      </c>
      <c r="J48" s="10">
        <f t="shared" si="1"/>
        <v>0.15602836879432624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f t="shared" si="2"/>
        <v>0</v>
      </c>
      <c r="Q48" s="11">
        <f t="shared" si="3"/>
        <v>0</v>
      </c>
      <c r="R48" s="11">
        <f t="shared" si="4"/>
        <v>0</v>
      </c>
    </row>
    <row r="49" spans="2:18" ht="15">
      <c r="B49" s="9" t="s">
        <v>62</v>
      </c>
      <c r="C49" s="1">
        <v>130</v>
      </c>
      <c r="D49" s="1">
        <v>46</v>
      </c>
      <c r="E49" s="1">
        <v>6</v>
      </c>
      <c r="F49" s="1">
        <v>4</v>
      </c>
      <c r="G49" s="1">
        <v>1</v>
      </c>
      <c r="H49" s="1">
        <v>0</v>
      </c>
      <c r="I49" s="1">
        <f t="shared" si="0"/>
        <v>57</v>
      </c>
      <c r="J49" s="10">
        <f t="shared" si="1"/>
        <v>0.43846153846153846</v>
      </c>
      <c r="K49" s="1">
        <v>2</v>
      </c>
      <c r="L49" s="1">
        <v>1</v>
      </c>
      <c r="M49" s="1">
        <v>2</v>
      </c>
      <c r="N49" s="1">
        <v>1</v>
      </c>
      <c r="O49" s="1">
        <v>0</v>
      </c>
      <c r="P49" s="1">
        <f t="shared" si="2"/>
        <v>6</v>
      </c>
      <c r="Q49" s="11">
        <f t="shared" si="3"/>
        <v>0.10526315789473684</v>
      </c>
      <c r="R49" s="11">
        <f t="shared" si="4"/>
        <v>0.046153846153846156</v>
      </c>
    </row>
    <row r="50" spans="2:18" ht="15">
      <c r="B50" s="9" t="s">
        <v>63</v>
      </c>
      <c r="C50" s="1">
        <v>124</v>
      </c>
      <c r="D50" s="1">
        <v>66</v>
      </c>
      <c r="E50" s="1">
        <v>4</v>
      </c>
      <c r="F50" s="1">
        <v>6</v>
      </c>
      <c r="G50" s="1">
        <v>3</v>
      </c>
      <c r="H50" s="1">
        <v>3</v>
      </c>
      <c r="I50" s="1">
        <f t="shared" si="0"/>
        <v>82</v>
      </c>
      <c r="J50" s="10">
        <f t="shared" si="1"/>
        <v>0.66129032258064513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f t="shared" si="2"/>
        <v>0</v>
      </c>
      <c r="Q50" s="11">
        <f t="shared" si="3"/>
        <v>0</v>
      </c>
      <c r="R50" s="11">
        <f t="shared" si="4"/>
        <v>0</v>
      </c>
    </row>
    <row r="51" spans="2:18" ht="15">
      <c r="B51" s="9" t="s">
        <v>64</v>
      </c>
      <c r="C51" s="1">
        <v>118</v>
      </c>
      <c r="D51" s="1">
        <v>82</v>
      </c>
      <c r="E51" s="1">
        <v>2</v>
      </c>
      <c r="F51" s="1">
        <v>7</v>
      </c>
      <c r="G51" s="1">
        <v>3</v>
      </c>
      <c r="H51" s="1">
        <v>2</v>
      </c>
      <c r="I51" s="1">
        <f t="shared" si="0"/>
        <v>96</v>
      </c>
      <c r="J51" s="10">
        <f t="shared" si="1"/>
        <v>0.81355932203389836</v>
      </c>
      <c r="K51" s="1">
        <v>8</v>
      </c>
      <c r="L51" s="1">
        <v>2</v>
      </c>
      <c r="M51" s="1">
        <v>0</v>
      </c>
      <c r="N51" s="1">
        <v>0</v>
      </c>
      <c r="O51" s="1">
        <v>1</v>
      </c>
      <c r="P51" s="1">
        <f t="shared" si="2"/>
        <v>11</v>
      </c>
      <c r="Q51" s="11">
        <f t="shared" si="3"/>
        <v>0.11458333333333333</v>
      </c>
      <c r="R51" s="11">
        <f t="shared" si="4"/>
        <v>0.084745762711864403</v>
      </c>
    </row>
    <row r="52" spans="2:18" ht="15">
      <c r="B52" s="9" t="s">
        <v>65</v>
      </c>
      <c r="C52" s="1">
        <v>116</v>
      </c>
      <c r="D52" s="1">
        <v>47</v>
      </c>
      <c r="E52" s="1">
        <v>3</v>
      </c>
      <c r="F52" s="1">
        <v>0</v>
      </c>
      <c r="G52" s="1">
        <v>2</v>
      </c>
      <c r="H52" s="1">
        <v>0</v>
      </c>
      <c r="I52" s="1">
        <f t="shared" si="0"/>
        <v>52</v>
      </c>
      <c r="J52" s="10">
        <f t="shared" si="1"/>
        <v>0.44827586206896552</v>
      </c>
      <c r="K52" s="1">
        <v>0</v>
      </c>
      <c r="L52" s="1">
        <v>1</v>
      </c>
      <c r="M52" s="1">
        <v>0</v>
      </c>
      <c r="N52" s="1">
        <v>0</v>
      </c>
      <c r="O52" s="1">
        <v>0</v>
      </c>
      <c r="P52" s="1">
        <f t="shared" si="2"/>
        <v>1</v>
      </c>
      <c r="Q52" s="11">
        <f t="shared" si="3"/>
        <v>0.019230769230769232</v>
      </c>
      <c r="R52" s="11">
        <f t="shared" si="4"/>
        <v>0.0086206896551724137</v>
      </c>
    </row>
    <row r="53" spans="2:18" ht="15">
      <c r="B53" s="9" t="s">
        <v>66</v>
      </c>
      <c r="C53" s="1">
        <v>110</v>
      </c>
      <c r="D53" s="1">
        <v>21</v>
      </c>
      <c r="E53" s="1">
        <v>1</v>
      </c>
      <c r="F53" s="1">
        <v>0</v>
      </c>
      <c r="G53" s="1">
        <v>1</v>
      </c>
      <c r="H53" s="1">
        <v>4</v>
      </c>
      <c r="I53" s="1">
        <f t="shared" si="0"/>
        <v>27</v>
      </c>
      <c r="J53" s="10">
        <f t="shared" si="1"/>
        <v>0.24545454545454545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f t="shared" si="2"/>
        <v>0</v>
      </c>
      <c r="Q53" s="11">
        <f t="shared" si="3"/>
        <v>0</v>
      </c>
      <c r="R53" s="11">
        <f t="shared" si="4"/>
        <v>0</v>
      </c>
    </row>
    <row r="54" spans="2:18" ht="15">
      <c r="B54" s="9" t="s">
        <v>67</v>
      </c>
      <c r="C54" s="1">
        <v>98</v>
      </c>
      <c r="D54" s="1">
        <v>61</v>
      </c>
      <c r="E54" s="1">
        <v>7</v>
      </c>
      <c r="F54" s="1">
        <v>5</v>
      </c>
      <c r="G54" s="1">
        <v>13</v>
      </c>
      <c r="H54" s="1">
        <v>2</v>
      </c>
      <c r="I54" s="1">
        <f t="shared" si="0"/>
        <v>88</v>
      </c>
      <c r="J54" s="10">
        <f t="shared" si="1"/>
        <v>0.89795918367346939</v>
      </c>
      <c r="K54" s="1">
        <v>0</v>
      </c>
      <c r="L54" s="1">
        <v>1</v>
      </c>
      <c r="M54" s="1">
        <v>0</v>
      </c>
      <c r="N54" s="1">
        <v>2</v>
      </c>
      <c r="O54" s="1">
        <v>2</v>
      </c>
      <c r="P54" s="1">
        <f t="shared" si="2"/>
        <v>5</v>
      </c>
      <c r="Q54" s="11">
        <f t="shared" si="3"/>
        <v>0.056818181818181816</v>
      </c>
      <c r="R54" s="11">
        <f t="shared" si="4"/>
        <v>0.030612244897959183</v>
      </c>
    </row>
    <row r="55" spans="2:18" ht="15">
      <c r="B55" s="9" t="s">
        <v>68</v>
      </c>
      <c r="C55" s="1">
        <v>96</v>
      </c>
      <c r="D55" s="1">
        <v>21</v>
      </c>
      <c r="E55" s="1">
        <v>2</v>
      </c>
      <c r="F55" s="1">
        <v>6</v>
      </c>
      <c r="G55" s="1">
        <v>2</v>
      </c>
      <c r="H55" s="1">
        <v>3</v>
      </c>
      <c r="I55" s="1">
        <f t="shared" si="0"/>
        <v>34</v>
      </c>
      <c r="J55" s="10">
        <f t="shared" si="1"/>
        <v>0.35416666666666669</v>
      </c>
      <c r="K55" s="1">
        <v>0</v>
      </c>
      <c r="L55" s="1">
        <v>0</v>
      </c>
      <c r="M55" s="1">
        <v>1</v>
      </c>
      <c r="N55" s="1">
        <v>1</v>
      </c>
      <c r="O55" s="1">
        <v>1</v>
      </c>
      <c r="P55" s="1">
        <f t="shared" si="2"/>
        <v>3</v>
      </c>
      <c r="Q55" s="11">
        <f t="shared" si="3"/>
        <v>0.088235294117647065</v>
      </c>
      <c r="R55" s="11">
        <f t="shared" si="4"/>
        <v>0.020833333333333332</v>
      </c>
    </row>
    <row r="56" spans="2:18" ht="15">
      <c r="B56" s="9" t="s">
        <v>69</v>
      </c>
      <c r="C56" s="1">
        <v>91</v>
      </c>
      <c r="D56" s="1">
        <v>58</v>
      </c>
      <c r="E56" s="1">
        <v>5</v>
      </c>
      <c r="F56" s="1">
        <v>3</v>
      </c>
      <c r="G56" s="1">
        <v>3</v>
      </c>
      <c r="H56" s="1">
        <v>0</v>
      </c>
      <c r="I56" s="1">
        <f t="shared" si="0"/>
        <v>69</v>
      </c>
      <c r="J56" s="10">
        <f t="shared" si="1"/>
        <v>0.75824175824175821</v>
      </c>
      <c r="K56" s="1">
        <v>0</v>
      </c>
      <c r="L56" s="1">
        <v>0</v>
      </c>
      <c r="M56" s="1">
        <v>0</v>
      </c>
      <c r="N56" s="1">
        <v>1</v>
      </c>
      <c r="O56" s="1">
        <v>0</v>
      </c>
      <c r="P56" s="1">
        <f t="shared" si="2"/>
        <v>1</v>
      </c>
      <c r="Q56" s="11">
        <f t="shared" si="3"/>
        <v>0.014492753623188406</v>
      </c>
      <c r="R56" s="11">
        <f t="shared" si="4"/>
        <v>0.01098901098901099</v>
      </c>
    </row>
    <row r="57" spans="2:18" ht="15">
      <c r="B57" s="9" t="s">
        <v>70</v>
      </c>
      <c r="C57" s="1">
        <v>88</v>
      </c>
      <c r="D57" s="1">
        <v>42</v>
      </c>
      <c r="E57" s="1">
        <v>5</v>
      </c>
      <c r="F57" s="1">
        <v>1</v>
      </c>
      <c r="G57" s="1">
        <v>3</v>
      </c>
      <c r="H57" s="1">
        <v>0</v>
      </c>
      <c r="I57" s="1">
        <f t="shared" si="0"/>
        <v>51</v>
      </c>
      <c r="J57" s="10">
        <f t="shared" si="1"/>
        <v>0.57954545454545459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f t="shared" si="2"/>
        <v>0</v>
      </c>
      <c r="Q57" s="11">
        <f t="shared" si="3"/>
        <v>0</v>
      </c>
      <c r="R57" s="11">
        <f t="shared" si="4"/>
        <v>0</v>
      </c>
    </row>
    <row r="58" spans="2:18" ht="15">
      <c r="B58" s="9" t="s">
        <v>71</v>
      </c>
      <c r="C58" s="1">
        <v>88</v>
      </c>
      <c r="D58" s="1">
        <v>61</v>
      </c>
      <c r="E58" s="1">
        <v>5</v>
      </c>
      <c r="F58" s="1">
        <v>4</v>
      </c>
      <c r="G58" s="1">
        <v>0</v>
      </c>
      <c r="H58" s="1">
        <v>0</v>
      </c>
      <c r="I58" s="1">
        <f t="shared" si="0"/>
        <v>70</v>
      </c>
      <c r="J58" s="10">
        <f t="shared" si="1"/>
        <v>0.79545454545454541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f t="shared" si="2"/>
        <v>0</v>
      </c>
      <c r="Q58" s="11">
        <f t="shared" si="3"/>
        <v>0</v>
      </c>
      <c r="R58" s="11">
        <f t="shared" si="4"/>
        <v>0</v>
      </c>
    </row>
    <row r="59" spans="2:18" ht="15">
      <c r="B59" s="9" t="s">
        <v>72</v>
      </c>
      <c r="C59" s="1">
        <v>87</v>
      </c>
      <c r="D59" s="1">
        <v>49</v>
      </c>
      <c r="E59" s="1">
        <v>4</v>
      </c>
      <c r="F59" s="1">
        <v>2</v>
      </c>
      <c r="G59" s="1">
        <v>0</v>
      </c>
      <c r="H59" s="1">
        <v>1</v>
      </c>
      <c r="I59" s="1">
        <f t="shared" si="0"/>
        <v>56</v>
      </c>
      <c r="J59" s="10">
        <f t="shared" si="1"/>
        <v>0.64367816091954022</v>
      </c>
      <c r="K59" s="1">
        <v>1</v>
      </c>
      <c r="L59" s="1">
        <v>0</v>
      </c>
      <c r="M59" s="1">
        <v>0</v>
      </c>
      <c r="N59" s="1">
        <v>0</v>
      </c>
      <c r="O59" s="1">
        <v>0</v>
      </c>
      <c r="P59" s="1">
        <f t="shared" si="2"/>
        <v>1</v>
      </c>
      <c r="Q59" s="11">
        <f t="shared" si="3"/>
        <v>0.017857142857142856</v>
      </c>
      <c r="R59" s="11">
        <f t="shared" si="4"/>
        <v>0.011494252873563218</v>
      </c>
    </row>
    <row r="60" spans="2:18" ht="15">
      <c r="B60" s="9" t="s">
        <v>73</v>
      </c>
      <c r="C60" s="1">
        <v>84</v>
      </c>
      <c r="D60" s="1">
        <v>19</v>
      </c>
      <c r="E60" s="1">
        <v>2</v>
      </c>
      <c r="F60" s="1">
        <v>1</v>
      </c>
      <c r="G60" s="1">
        <v>5</v>
      </c>
      <c r="H60" s="1">
        <v>3</v>
      </c>
      <c r="I60" s="1">
        <f t="shared" si="0"/>
        <v>30</v>
      </c>
      <c r="J60" s="10">
        <f t="shared" si="1"/>
        <v>0.35714285714285715</v>
      </c>
      <c r="K60" s="1">
        <v>0</v>
      </c>
      <c r="L60" s="1">
        <v>0</v>
      </c>
      <c r="M60" s="1">
        <v>0</v>
      </c>
      <c r="N60" s="1">
        <v>0</v>
      </c>
      <c r="O60" s="1">
        <v>1</v>
      </c>
      <c r="P60" s="1">
        <f t="shared" si="2"/>
        <v>1</v>
      </c>
      <c r="Q60" s="11">
        <f t="shared" si="3"/>
        <v>0.033333333333333333</v>
      </c>
      <c r="R60" s="11">
        <f t="shared" si="4"/>
        <v>0</v>
      </c>
    </row>
    <row r="61" spans="2:18" ht="15">
      <c r="B61" s="9" t="s">
        <v>74</v>
      </c>
      <c r="C61" s="1">
        <v>83</v>
      </c>
      <c r="D61" s="1">
        <v>37</v>
      </c>
      <c r="E61" s="1">
        <v>2</v>
      </c>
      <c r="F61" s="1">
        <v>1</v>
      </c>
      <c r="G61" s="1">
        <v>1</v>
      </c>
      <c r="H61" s="1">
        <v>2</v>
      </c>
      <c r="I61" s="1">
        <f t="shared" si="0"/>
        <v>43</v>
      </c>
      <c r="J61" s="10">
        <f t="shared" si="1"/>
        <v>0.51807228915662651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f t="shared" si="2"/>
        <v>0</v>
      </c>
      <c r="Q61" s="11">
        <f t="shared" si="3"/>
        <v>0</v>
      </c>
      <c r="R61" s="11">
        <f t="shared" si="4"/>
        <v>0</v>
      </c>
    </row>
    <row r="62" spans="2:18" ht="15">
      <c r="B62" s="9" t="s">
        <v>75</v>
      </c>
      <c r="C62" s="1">
        <v>81</v>
      </c>
      <c r="D62" s="1">
        <v>34</v>
      </c>
      <c r="E62" s="1">
        <v>8</v>
      </c>
      <c r="F62" s="1">
        <v>1</v>
      </c>
      <c r="G62" s="1">
        <v>2</v>
      </c>
      <c r="H62" s="1">
        <v>0</v>
      </c>
      <c r="I62" s="1">
        <f t="shared" si="0"/>
        <v>45</v>
      </c>
      <c r="J62" s="10">
        <f t="shared" si="1"/>
        <v>0.55555555555555558</v>
      </c>
      <c r="K62" s="1">
        <v>1</v>
      </c>
      <c r="L62" s="1">
        <v>1</v>
      </c>
      <c r="M62" s="1">
        <v>0</v>
      </c>
      <c r="N62" s="1">
        <v>1</v>
      </c>
      <c r="O62" s="1">
        <v>0</v>
      </c>
      <c r="P62" s="1">
        <f t="shared" si="2"/>
        <v>3</v>
      </c>
      <c r="Q62" s="11">
        <f t="shared" si="3"/>
        <v>0.066666666666666666</v>
      </c>
      <c r="R62" s="11">
        <f t="shared" si="4"/>
        <v>0.037037037037037035</v>
      </c>
    </row>
    <row r="63" spans="2:18" ht="15">
      <c r="B63" s="9" t="s">
        <v>76</v>
      </c>
      <c r="C63" s="1">
        <v>76</v>
      </c>
      <c r="D63" s="1">
        <v>1</v>
      </c>
      <c r="E63" s="1">
        <v>0</v>
      </c>
      <c r="F63" s="1">
        <v>0</v>
      </c>
      <c r="G63" s="1">
        <v>0</v>
      </c>
      <c r="H63" s="1">
        <v>0</v>
      </c>
      <c r="I63" s="1">
        <f t="shared" si="0"/>
        <v>1</v>
      </c>
      <c r="J63" s="10">
        <f t="shared" si="1"/>
        <v>0.013157894736842105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f t="shared" si="2"/>
        <v>0</v>
      </c>
      <c r="Q63" s="11">
        <f t="shared" si="3"/>
        <v>0</v>
      </c>
      <c r="R63" s="11">
        <f t="shared" si="4"/>
        <v>0</v>
      </c>
    </row>
    <row r="64" spans="2:18" ht="15">
      <c r="B64" s="9" t="s">
        <v>77</v>
      </c>
      <c r="C64" s="1">
        <v>74</v>
      </c>
      <c r="D64" s="1">
        <v>38</v>
      </c>
      <c r="E64" s="1">
        <v>2</v>
      </c>
      <c r="F64" s="1">
        <v>3</v>
      </c>
      <c r="G64" s="1">
        <v>1</v>
      </c>
      <c r="H64" s="1">
        <v>2</v>
      </c>
      <c r="I64" s="1">
        <f t="shared" si="0"/>
        <v>46</v>
      </c>
      <c r="J64" s="10">
        <f t="shared" si="1"/>
        <v>0.6216216216216216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f t="shared" si="2"/>
        <v>0</v>
      </c>
      <c r="Q64" s="11">
        <f t="shared" si="3"/>
        <v>0</v>
      </c>
      <c r="R64" s="11">
        <f t="shared" si="4"/>
        <v>0</v>
      </c>
    </row>
    <row r="65" spans="2:18" ht="15">
      <c r="B65" s="9" t="s">
        <v>78</v>
      </c>
      <c r="C65" s="1">
        <v>74</v>
      </c>
      <c r="D65" s="1">
        <v>48</v>
      </c>
      <c r="E65" s="1">
        <v>10</v>
      </c>
      <c r="F65" s="1">
        <v>1</v>
      </c>
      <c r="G65" s="1">
        <v>7</v>
      </c>
      <c r="H65" s="1">
        <v>0</v>
      </c>
      <c r="I65" s="1">
        <f t="shared" si="0"/>
        <v>66</v>
      </c>
      <c r="J65" s="10">
        <f t="shared" si="1"/>
        <v>0.89189189189189189</v>
      </c>
      <c r="K65" s="1">
        <v>0</v>
      </c>
      <c r="L65" s="1">
        <v>0</v>
      </c>
      <c r="M65" s="1">
        <v>0</v>
      </c>
      <c r="N65" s="1">
        <v>1</v>
      </c>
      <c r="O65" s="1">
        <v>0</v>
      </c>
      <c r="P65" s="1">
        <f t="shared" si="2"/>
        <v>1</v>
      </c>
      <c r="Q65" s="11">
        <f t="shared" si="3"/>
        <v>0.015151515151515152</v>
      </c>
      <c r="R65" s="11">
        <f t="shared" si="4"/>
        <v>0.013513513513513514</v>
      </c>
    </row>
    <row r="66" spans="2:18" ht="15">
      <c r="B66" s="9" t="s">
        <v>79</v>
      </c>
      <c r="C66" s="1">
        <v>74</v>
      </c>
      <c r="D66" s="1">
        <v>35</v>
      </c>
      <c r="E66" s="1">
        <v>0</v>
      </c>
      <c r="F66" s="1">
        <v>1</v>
      </c>
      <c r="G66" s="1">
        <v>1</v>
      </c>
      <c r="H66" s="1">
        <v>1</v>
      </c>
      <c r="I66" s="1">
        <f t="shared" si="0"/>
        <v>38</v>
      </c>
      <c r="J66" s="10">
        <f t="shared" si="1"/>
        <v>0.51351351351351349</v>
      </c>
      <c r="K66" s="1">
        <v>0</v>
      </c>
      <c r="L66" s="1">
        <v>0</v>
      </c>
      <c r="M66" s="1">
        <v>0</v>
      </c>
      <c r="N66" s="1">
        <v>1</v>
      </c>
      <c r="O66" s="1">
        <v>0</v>
      </c>
      <c r="P66" s="1">
        <f t="shared" si="2"/>
        <v>1</v>
      </c>
      <c r="Q66" s="11">
        <f t="shared" si="3"/>
        <v>0.026315789473684209</v>
      </c>
      <c r="R66" s="11">
        <f t="shared" si="4"/>
        <v>0.013513513513513514</v>
      </c>
    </row>
    <row r="67" spans="2:18" ht="15">
      <c r="B67" s="9" t="s">
        <v>80</v>
      </c>
      <c r="C67" s="1">
        <v>73</v>
      </c>
      <c r="D67" s="1">
        <v>30</v>
      </c>
      <c r="E67" s="1">
        <v>1</v>
      </c>
      <c r="F67" s="1">
        <v>0</v>
      </c>
      <c r="G67" s="1">
        <v>5</v>
      </c>
      <c r="H67" s="1">
        <v>0</v>
      </c>
      <c r="I67" s="1">
        <f t="shared" si="0"/>
        <v>36</v>
      </c>
      <c r="J67" s="10">
        <f t="shared" si="1"/>
        <v>0.49315068493150682</v>
      </c>
      <c r="K67" s="1">
        <v>1</v>
      </c>
      <c r="L67" s="1">
        <v>1</v>
      </c>
      <c r="M67" s="1">
        <v>0</v>
      </c>
      <c r="N67" s="1">
        <v>0</v>
      </c>
      <c r="O67" s="1">
        <v>0</v>
      </c>
      <c r="P67" s="1">
        <f t="shared" si="2"/>
        <v>2</v>
      </c>
      <c r="Q67" s="11">
        <f t="shared" si="3"/>
        <v>0.055555555555555552</v>
      </c>
      <c r="R67" s="11">
        <f t="shared" si="4"/>
        <v>0.027397260273972601</v>
      </c>
    </row>
    <row r="68" spans="2:18" ht="15">
      <c r="B68" s="9" t="s">
        <v>81</v>
      </c>
      <c r="C68" s="1">
        <v>72</v>
      </c>
      <c r="D68" s="1">
        <v>34</v>
      </c>
      <c r="E68" s="1">
        <v>2</v>
      </c>
      <c r="F68" s="1">
        <v>1</v>
      </c>
      <c r="G68" s="1">
        <v>1</v>
      </c>
      <c r="H68" s="1">
        <v>0</v>
      </c>
      <c r="I68" s="1">
        <f t="shared" si="5" ref="I68:I99">SUM(D68:H68)</f>
        <v>38</v>
      </c>
      <c r="J68" s="10">
        <f t="shared" si="6" ref="J68:J131">I68/C68</f>
        <v>0.52777777777777779</v>
      </c>
      <c r="K68" s="1">
        <v>2</v>
      </c>
      <c r="L68" s="1">
        <v>0</v>
      </c>
      <c r="M68" s="1">
        <v>0</v>
      </c>
      <c r="N68" s="1">
        <v>0</v>
      </c>
      <c r="O68" s="1">
        <v>0</v>
      </c>
      <c r="P68" s="1">
        <f t="shared" si="7" ref="P68:P99">SUM(K68:O68)</f>
        <v>2</v>
      </c>
      <c r="Q68" s="11">
        <f t="shared" si="8" ref="Q68:Q126">P68/I68</f>
        <v>0.052631578947368418</v>
      </c>
      <c r="R68" s="11">
        <f t="shared" si="4"/>
        <v>0.027777777777777776</v>
      </c>
    </row>
    <row r="69" spans="2:18" ht="15">
      <c r="B69" s="9" t="s">
        <v>82</v>
      </c>
      <c r="C69" s="1">
        <v>68</v>
      </c>
      <c r="D69" s="1">
        <v>25</v>
      </c>
      <c r="E69" s="1">
        <v>1</v>
      </c>
      <c r="F69" s="1">
        <v>0</v>
      </c>
      <c r="G69" s="1">
        <v>0</v>
      </c>
      <c r="H69" s="1">
        <v>1</v>
      </c>
      <c r="I69" s="1">
        <f t="shared" si="5"/>
        <v>27</v>
      </c>
      <c r="J69" s="10">
        <f t="shared" si="6"/>
        <v>0.39705882352941174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f t="shared" si="7"/>
        <v>0</v>
      </c>
      <c r="Q69" s="11">
        <f t="shared" si="8"/>
        <v>0</v>
      </c>
      <c r="R69" s="11">
        <f t="shared" si="9" ref="R69:R132">(SUM(K69:N69)/C69)</f>
        <v>0</v>
      </c>
    </row>
    <row r="70" spans="2:18" ht="15">
      <c r="B70" s="9" t="s">
        <v>83</v>
      </c>
      <c r="C70" s="1">
        <v>65</v>
      </c>
      <c r="D70" s="1">
        <v>20</v>
      </c>
      <c r="E70" s="1">
        <v>0</v>
      </c>
      <c r="F70" s="1">
        <v>3</v>
      </c>
      <c r="G70" s="1">
        <v>4</v>
      </c>
      <c r="H70" s="1">
        <v>0</v>
      </c>
      <c r="I70" s="1">
        <f t="shared" si="5"/>
        <v>27</v>
      </c>
      <c r="J70" s="10">
        <f t="shared" si="6"/>
        <v>0.41538461538461541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f t="shared" si="7"/>
        <v>0</v>
      </c>
      <c r="Q70" s="11">
        <f t="shared" si="8"/>
        <v>0</v>
      </c>
      <c r="R70" s="11">
        <f t="shared" si="9"/>
        <v>0</v>
      </c>
    </row>
    <row r="71" spans="2:18" ht="15">
      <c r="B71" s="9" t="s">
        <v>84</v>
      </c>
      <c r="C71" s="1">
        <v>61</v>
      </c>
      <c r="D71" s="1">
        <v>29</v>
      </c>
      <c r="E71" s="1">
        <v>3</v>
      </c>
      <c r="F71" s="1">
        <v>0</v>
      </c>
      <c r="G71" s="1">
        <v>1</v>
      </c>
      <c r="H71" s="1">
        <v>0</v>
      </c>
      <c r="I71" s="1">
        <f t="shared" si="5"/>
        <v>33</v>
      </c>
      <c r="J71" s="10">
        <f t="shared" si="6"/>
        <v>0.54098360655737709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f t="shared" si="7"/>
        <v>0</v>
      </c>
      <c r="Q71" s="11">
        <f t="shared" si="8"/>
        <v>0</v>
      </c>
      <c r="R71" s="11">
        <f t="shared" si="9"/>
        <v>0</v>
      </c>
    </row>
    <row r="72" spans="2:18" ht="15">
      <c r="B72" s="9" t="s">
        <v>85</v>
      </c>
      <c r="C72" s="1">
        <v>54</v>
      </c>
      <c r="D72" s="1">
        <v>19</v>
      </c>
      <c r="E72" s="1">
        <v>0</v>
      </c>
      <c r="F72" s="1">
        <v>1</v>
      </c>
      <c r="G72" s="1">
        <v>0</v>
      </c>
      <c r="H72" s="1">
        <v>2</v>
      </c>
      <c r="I72" s="1">
        <f t="shared" si="5"/>
        <v>22</v>
      </c>
      <c r="J72" s="10">
        <f t="shared" si="6"/>
        <v>0.40740740740740738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f t="shared" si="7"/>
        <v>0</v>
      </c>
      <c r="Q72" s="11">
        <f t="shared" si="8"/>
        <v>0</v>
      </c>
      <c r="R72" s="11">
        <f t="shared" si="9"/>
        <v>0</v>
      </c>
    </row>
    <row r="73" spans="2:18" ht="15">
      <c r="B73" s="9" t="s">
        <v>86</v>
      </c>
      <c r="C73" s="1">
        <v>53</v>
      </c>
      <c r="D73" s="1">
        <v>27</v>
      </c>
      <c r="E73" s="1">
        <v>4</v>
      </c>
      <c r="F73" s="1">
        <v>1</v>
      </c>
      <c r="G73" s="1">
        <v>1</v>
      </c>
      <c r="H73" s="1">
        <v>0</v>
      </c>
      <c r="I73" s="1">
        <f t="shared" si="5"/>
        <v>33</v>
      </c>
      <c r="J73" s="10">
        <f t="shared" si="6"/>
        <v>0.62264150943396224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f t="shared" si="7"/>
        <v>0</v>
      </c>
      <c r="Q73" s="11">
        <f t="shared" si="8"/>
        <v>0</v>
      </c>
      <c r="R73" s="11">
        <f t="shared" si="9"/>
        <v>0</v>
      </c>
    </row>
    <row r="74" spans="2:18" ht="15">
      <c r="B74" s="9" t="s">
        <v>87</v>
      </c>
      <c r="C74" s="1">
        <v>50</v>
      </c>
      <c r="D74" s="1">
        <v>25</v>
      </c>
      <c r="E74" s="1">
        <v>5</v>
      </c>
      <c r="F74" s="1">
        <v>0</v>
      </c>
      <c r="G74" s="1">
        <v>2</v>
      </c>
      <c r="H74" s="1">
        <v>1</v>
      </c>
      <c r="I74" s="1">
        <f t="shared" si="5"/>
        <v>33</v>
      </c>
      <c r="J74" s="10">
        <f t="shared" si="6"/>
        <v>0.66000000000000003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f t="shared" si="7"/>
        <v>0</v>
      </c>
      <c r="Q74" s="11">
        <f t="shared" si="8"/>
        <v>0</v>
      </c>
      <c r="R74" s="11">
        <f t="shared" si="9"/>
        <v>0</v>
      </c>
    </row>
    <row r="75" spans="2:18" ht="15">
      <c r="B75" s="9" t="s">
        <v>88</v>
      </c>
      <c r="C75" s="1">
        <v>50</v>
      </c>
      <c r="D75" s="1">
        <v>20</v>
      </c>
      <c r="E75" s="1">
        <v>3</v>
      </c>
      <c r="F75" s="1">
        <v>1</v>
      </c>
      <c r="G75" s="1">
        <v>2</v>
      </c>
      <c r="H75" s="1">
        <v>2</v>
      </c>
      <c r="I75" s="1">
        <f t="shared" si="5"/>
        <v>28</v>
      </c>
      <c r="J75" s="10">
        <f t="shared" si="6"/>
        <v>0.56000000000000005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f t="shared" si="7"/>
        <v>0</v>
      </c>
      <c r="Q75" s="11">
        <f t="shared" si="8"/>
        <v>0</v>
      </c>
      <c r="R75" s="11">
        <f t="shared" si="9"/>
        <v>0</v>
      </c>
    </row>
    <row r="76" spans="2:18" ht="15">
      <c r="B76" s="9" t="s">
        <v>89</v>
      </c>
      <c r="C76" s="1">
        <v>50</v>
      </c>
      <c r="D76" s="1">
        <v>17</v>
      </c>
      <c r="E76" s="1">
        <v>3</v>
      </c>
      <c r="F76" s="1">
        <v>0</v>
      </c>
      <c r="G76" s="1">
        <v>0</v>
      </c>
      <c r="H76" s="1">
        <v>0</v>
      </c>
      <c r="I76" s="1">
        <f t="shared" si="5"/>
        <v>20</v>
      </c>
      <c r="J76" s="10">
        <f t="shared" si="6"/>
        <v>0.40000000000000002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f t="shared" si="7"/>
        <v>0</v>
      </c>
      <c r="Q76" s="11">
        <f t="shared" si="8"/>
        <v>0</v>
      </c>
      <c r="R76" s="11">
        <f t="shared" si="9"/>
        <v>0</v>
      </c>
    </row>
    <row r="77" spans="2:18" ht="15">
      <c r="B77" s="9" t="s">
        <v>90</v>
      </c>
      <c r="C77" s="1">
        <v>49</v>
      </c>
      <c r="D77" s="1">
        <v>21</v>
      </c>
      <c r="E77" s="1">
        <v>0</v>
      </c>
      <c r="F77" s="1">
        <v>1</v>
      </c>
      <c r="G77" s="1">
        <v>3</v>
      </c>
      <c r="H77" s="1">
        <v>1</v>
      </c>
      <c r="I77" s="1">
        <f t="shared" si="5"/>
        <v>26</v>
      </c>
      <c r="J77" s="10">
        <f t="shared" si="6"/>
        <v>0.53061224489795922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f t="shared" si="7"/>
        <v>0</v>
      </c>
      <c r="Q77" s="11">
        <f t="shared" si="8"/>
        <v>0</v>
      </c>
      <c r="R77" s="11">
        <f t="shared" si="9"/>
        <v>0</v>
      </c>
    </row>
    <row r="78" spans="2:18" ht="15">
      <c r="B78" s="9" t="s">
        <v>91</v>
      </c>
      <c r="C78" s="1">
        <v>44</v>
      </c>
      <c r="D78" s="1">
        <v>20</v>
      </c>
      <c r="E78" s="1">
        <v>2</v>
      </c>
      <c r="F78" s="1">
        <v>0</v>
      </c>
      <c r="G78" s="1">
        <v>1</v>
      </c>
      <c r="H78" s="1">
        <v>1</v>
      </c>
      <c r="I78" s="1">
        <f t="shared" si="5"/>
        <v>24</v>
      </c>
      <c r="J78" s="10">
        <f t="shared" si="6"/>
        <v>0.54545454545454541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f t="shared" si="7"/>
        <v>0</v>
      </c>
      <c r="Q78" s="11">
        <f t="shared" si="8"/>
        <v>0</v>
      </c>
      <c r="R78" s="11">
        <f t="shared" si="9"/>
        <v>0</v>
      </c>
    </row>
    <row r="79" spans="2:18" ht="15">
      <c r="B79" s="9" t="s">
        <v>92</v>
      </c>
      <c r="C79" s="1">
        <v>37</v>
      </c>
      <c r="D79" s="1">
        <v>24</v>
      </c>
      <c r="E79" s="1">
        <v>2</v>
      </c>
      <c r="F79" s="1">
        <v>0</v>
      </c>
      <c r="G79" s="1">
        <v>0</v>
      </c>
      <c r="H79" s="1">
        <v>0</v>
      </c>
      <c r="I79" s="1">
        <f t="shared" si="5"/>
        <v>26</v>
      </c>
      <c r="J79" s="10">
        <f t="shared" si="6"/>
        <v>0.70270270270270274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f t="shared" si="7"/>
        <v>0</v>
      </c>
      <c r="Q79" s="11">
        <f t="shared" si="8"/>
        <v>0</v>
      </c>
      <c r="R79" s="11">
        <f t="shared" si="9"/>
        <v>0</v>
      </c>
    </row>
    <row r="80" spans="2:18" ht="15">
      <c r="B80" s="9" t="s">
        <v>93</v>
      </c>
      <c r="C80" s="1">
        <v>37</v>
      </c>
      <c r="D80" s="1">
        <v>7</v>
      </c>
      <c r="E80" s="1">
        <v>2</v>
      </c>
      <c r="F80" s="1">
        <v>3</v>
      </c>
      <c r="G80" s="1">
        <v>1</v>
      </c>
      <c r="H80" s="1">
        <v>0</v>
      </c>
      <c r="I80" s="1">
        <f t="shared" si="5"/>
        <v>13</v>
      </c>
      <c r="J80" s="10">
        <f t="shared" si="6"/>
        <v>0.35135135135135137</v>
      </c>
      <c r="K80" s="1">
        <v>0</v>
      </c>
      <c r="L80" s="1">
        <v>1</v>
      </c>
      <c r="M80" s="1">
        <v>0</v>
      </c>
      <c r="N80" s="1">
        <v>0</v>
      </c>
      <c r="O80" s="1">
        <v>0</v>
      </c>
      <c r="P80" s="1">
        <f t="shared" si="7"/>
        <v>1</v>
      </c>
      <c r="Q80" s="11">
        <f t="shared" si="8"/>
        <v>0.076923076923076927</v>
      </c>
      <c r="R80" s="11">
        <f t="shared" si="9"/>
        <v>0.027027027027027029</v>
      </c>
    </row>
    <row r="81" spans="2:18" ht="15">
      <c r="B81" s="9" t="s">
        <v>94</v>
      </c>
      <c r="C81" s="1">
        <v>36</v>
      </c>
      <c r="D81" s="1">
        <v>19</v>
      </c>
      <c r="E81" s="1">
        <v>1</v>
      </c>
      <c r="F81" s="1">
        <v>0</v>
      </c>
      <c r="G81" s="1">
        <v>1</v>
      </c>
      <c r="H81" s="1">
        <v>0</v>
      </c>
      <c r="I81" s="1">
        <f t="shared" si="5"/>
        <v>21</v>
      </c>
      <c r="J81" s="10">
        <f t="shared" si="6"/>
        <v>0.58333333333333337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f t="shared" si="7"/>
        <v>0</v>
      </c>
      <c r="Q81" s="11">
        <f t="shared" si="8"/>
        <v>0</v>
      </c>
      <c r="R81" s="11">
        <f t="shared" si="9"/>
        <v>0</v>
      </c>
    </row>
    <row r="82" spans="2:18" ht="15">
      <c r="B82" s="9" t="s">
        <v>95</v>
      </c>
      <c r="C82" s="1">
        <v>36</v>
      </c>
      <c r="D82" s="1">
        <v>9</v>
      </c>
      <c r="E82" s="1">
        <v>0</v>
      </c>
      <c r="F82" s="1">
        <v>2</v>
      </c>
      <c r="G82" s="1">
        <v>0</v>
      </c>
      <c r="H82" s="1">
        <v>1</v>
      </c>
      <c r="I82" s="1">
        <f t="shared" si="5"/>
        <v>12</v>
      </c>
      <c r="J82" s="10">
        <f t="shared" si="6"/>
        <v>0.33333333333333331</v>
      </c>
      <c r="K82" s="1">
        <v>0</v>
      </c>
      <c r="L82" s="1">
        <v>0</v>
      </c>
      <c r="M82" s="1">
        <v>1</v>
      </c>
      <c r="N82" s="1">
        <v>0</v>
      </c>
      <c r="O82" s="1">
        <v>0</v>
      </c>
      <c r="P82" s="1">
        <f t="shared" si="7"/>
        <v>1</v>
      </c>
      <c r="Q82" s="11">
        <f t="shared" si="8"/>
        <v>0.083333333333333329</v>
      </c>
      <c r="R82" s="11">
        <f t="shared" si="9"/>
        <v>0.027777777777777776</v>
      </c>
    </row>
    <row r="83" spans="2:18" ht="15">
      <c r="B83" s="9" t="s">
        <v>96</v>
      </c>
      <c r="C83" s="1">
        <v>33</v>
      </c>
      <c r="D83" s="1">
        <v>5</v>
      </c>
      <c r="E83" s="1">
        <v>1</v>
      </c>
      <c r="F83" s="1">
        <v>0</v>
      </c>
      <c r="G83" s="1">
        <v>1</v>
      </c>
      <c r="H83" s="1">
        <v>0</v>
      </c>
      <c r="I83" s="1">
        <f t="shared" si="5"/>
        <v>7</v>
      </c>
      <c r="J83" s="10">
        <f t="shared" si="6"/>
        <v>0.21212121212121213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f t="shared" si="7"/>
        <v>0</v>
      </c>
      <c r="Q83" s="11">
        <f t="shared" si="8"/>
        <v>0</v>
      </c>
      <c r="R83" s="11">
        <f t="shared" si="9"/>
        <v>0</v>
      </c>
    </row>
    <row r="84" spans="2:18" ht="15">
      <c r="B84" s="9" t="s">
        <v>97</v>
      </c>
      <c r="C84" s="1">
        <v>33</v>
      </c>
      <c r="D84" s="1">
        <v>18</v>
      </c>
      <c r="E84" s="1">
        <v>0</v>
      </c>
      <c r="F84" s="1">
        <v>0</v>
      </c>
      <c r="G84" s="1">
        <v>2</v>
      </c>
      <c r="H84" s="1">
        <v>0</v>
      </c>
      <c r="I84" s="1">
        <f t="shared" si="5"/>
        <v>20</v>
      </c>
      <c r="J84" s="10">
        <f t="shared" si="6"/>
        <v>0.60606060606060608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f t="shared" si="7"/>
        <v>0</v>
      </c>
      <c r="Q84" s="11">
        <f t="shared" si="8"/>
        <v>0</v>
      </c>
      <c r="R84" s="11">
        <f t="shared" si="9"/>
        <v>0</v>
      </c>
    </row>
    <row r="85" spans="2:18" ht="15">
      <c r="B85" s="9" t="s">
        <v>98</v>
      </c>
      <c r="C85" s="1">
        <v>31</v>
      </c>
      <c r="D85" s="1">
        <v>18</v>
      </c>
      <c r="E85" s="1">
        <v>2</v>
      </c>
      <c r="F85" s="1">
        <v>0</v>
      </c>
      <c r="G85" s="1">
        <v>0</v>
      </c>
      <c r="H85" s="1">
        <v>0</v>
      </c>
      <c r="I85" s="1">
        <f t="shared" si="5"/>
        <v>20</v>
      </c>
      <c r="J85" s="10">
        <f t="shared" si="6"/>
        <v>0.64516129032258063</v>
      </c>
      <c r="K85" s="1">
        <v>2</v>
      </c>
      <c r="L85" s="1">
        <v>0</v>
      </c>
      <c r="M85" s="1">
        <v>0</v>
      </c>
      <c r="N85" s="1">
        <v>0</v>
      </c>
      <c r="O85" s="1">
        <v>0</v>
      </c>
      <c r="P85" s="1">
        <f t="shared" si="7"/>
        <v>2</v>
      </c>
      <c r="Q85" s="11">
        <f t="shared" si="8"/>
        <v>0.10000000000000001</v>
      </c>
      <c r="R85" s="11">
        <f t="shared" si="9"/>
        <v>0.064516129032258063</v>
      </c>
    </row>
    <row r="86" spans="2:18" ht="15">
      <c r="B86" s="9" t="s">
        <v>99</v>
      </c>
      <c r="C86" s="1">
        <v>30</v>
      </c>
      <c r="D86" s="1">
        <v>6</v>
      </c>
      <c r="E86" s="1">
        <v>0</v>
      </c>
      <c r="F86" s="1">
        <v>0</v>
      </c>
      <c r="G86" s="1">
        <v>0</v>
      </c>
      <c r="H86" s="1">
        <v>0</v>
      </c>
      <c r="I86" s="1">
        <f t="shared" si="5"/>
        <v>6</v>
      </c>
      <c r="J86" s="10">
        <f t="shared" si="6"/>
        <v>0.20000000000000001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f t="shared" si="7"/>
        <v>0</v>
      </c>
      <c r="Q86" s="11">
        <f t="shared" si="8"/>
        <v>0</v>
      </c>
      <c r="R86" s="11">
        <f t="shared" si="9"/>
        <v>0</v>
      </c>
    </row>
    <row r="87" spans="2:18" ht="15">
      <c r="B87" s="9" t="s">
        <v>100</v>
      </c>
      <c r="C87" s="1">
        <v>29</v>
      </c>
      <c r="D87" s="1">
        <v>2</v>
      </c>
      <c r="E87" s="1">
        <v>0</v>
      </c>
      <c r="F87" s="1">
        <v>0</v>
      </c>
      <c r="G87" s="1">
        <v>0</v>
      </c>
      <c r="H87" s="1">
        <v>0</v>
      </c>
      <c r="I87" s="1">
        <f t="shared" si="5"/>
        <v>2</v>
      </c>
      <c r="J87" s="10">
        <f t="shared" si="6"/>
        <v>0.068965517241379309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f t="shared" si="7"/>
        <v>0</v>
      </c>
      <c r="Q87" s="11">
        <f t="shared" si="8"/>
        <v>0</v>
      </c>
      <c r="R87" s="11">
        <f t="shared" si="9"/>
        <v>0</v>
      </c>
    </row>
    <row r="88" spans="2:18" ht="15">
      <c r="B88" s="9" t="s">
        <v>101</v>
      </c>
      <c r="C88" s="1">
        <v>28</v>
      </c>
      <c r="D88" s="1">
        <v>14</v>
      </c>
      <c r="E88" s="1">
        <v>2</v>
      </c>
      <c r="F88" s="1">
        <v>0</v>
      </c>
      <c r="G88" s="1">
        <v>0</v>
      </c>
      <c r="H88" s="1">
        <v>0</v>
      </c>
      <c r="I88" s="1">
        <f t="shared" si="5"/>
        <v>16</v>
      </c>
      <c r="J88" s="10">
        <f t="shared" si="6"/>
        <v>0.5714285714285714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f t="shared" si="7"/>
        <v>0</v>
      </c>
      <c r="Q88" s="11">
        <f t="shared" si="8"/>
        <v>0</v>
      </c>
      <c r="R88" s="11">
        <f t="shared" si="9"/>
        <v>0</v>
      </c>
    </row>
    <row r="89" spans="2:18" ht="15">
      <c r="B89" s="9" t="s">
        <v>102</v>
      </c>
      <c r="C89" s="1">
        <v>28</v>
      </c>
      <c r="D89" s="1">
        <v>19</v>
      </c>
      <c r="E89" s="1">
        <v>2</v>
      </c>
      <c r="F89" s="1">
        <v>0</v>
      </c>
      <c r="G89" s="1">
        <v>1</v>
      </c>
      <c r="H89" s="1">
        <v>0</v>
      </c>
      <c r="I89" s="1">
        <f t="shared" si="5"/>
        <v>22</v>
      </c>
      <c r="J89" s="10">
        <f t="shared" si="6"/>
        <v>0.7857142857142857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f t="shared" si="7"/>
        <v>0</v>
      </c>
      <c r="Q89" s="11">
        <f t="shared" si="8"/>
        <v>0</v>
      </c>
      <c r="R89" s="11">
        <f t="shared" si="9"/>
        <v>0</v>
      </c>
    </row>
    <row r="90" spans="2:18" ht="15">
      <c r="B90" s="9" t="s">
        <v>103</v>
      </c>
      <c r="C90" s="1">
        <v>26</v>
      </c>
      <c r="D90" s="1">
        <v>10</v>
      </c>
      <c r="E90" s="1">
        <v>0</v>
      </c>
      <c r="F90" s="1">
        <v>0</v>
      </c>
      <c r="G90" s="1">
        <v>1</v>
      </c>
      <c r="H90" s="1">
        <v>0</v>
      </c>
      <c r="I90" s="1">
        <f t="shared" si="5"/>
        <v>11</v>
      </c>
      <c r="J90" s="10">
        <f t="shared" si="6"/>
        <v>0.42307692307692307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f t="shared" si="7"/>
        <v>0</v>
      </c>
      <c r="Q90" s="11">
        <f t="shared" si="8"/>
        <v>0</v>
      </c>
      <c r="R90" s="11">
        <f t="shared" si="9"/>
        <v>0</v>
      </c>
    </row>
    <row r="91" spans="2:18" ht="15">
      <c r="B91" s="9" t="s">
        <v>104</v>
      </c>
      <c r="C91" s="1">
        <v>26</v>
      </c>
      <c r="D91" s="1">
        <v>14</v>
      </c>
      <c r="E91" s="1">
        <v>2</v>
      </c>
      <c r="F91" s="1">
        <v>1</v>
      </c>
      <c r="G91" s="1">
        <v>3</v>
      </c>
      <c r="H91" s="1">
        <v>0</v>
      </c>
      <c r="I91" s="1">
        <f t="shared" si="5"/>
        <v>20</v>
      </c>
      <c r="J91" s="10">
        <f t="shared" si="6"/>
        <v>0.76923076923076927</v>
      </c>
      <c r="K91" s="1">
        <v>0</v>
      </c>
      <c r="L91" s="1">
        <v>1</v>
      </c>
      <c r="M91" s="1">
        <v>0</v>
      </c>
      <c r="N91" s="1">
        <v>0</v>
      </c>
      <c r="O91" s="1">
        <v>0</v>
      </c>
      <c r="P91" s="1">
        <f t="shared" si="7"/>
        <v>1</v>
      </c>
      <c r="Q91" s="11">
        <f t="shared" si="8"/>
        <v>0.050000000000000003</v>
      </c>
      <c r="R91" s="11">
        <f t="shared" si="9"/>
        <v>0.038461538461538464</v>
      </c>
    </row>
    <row r="92" spans="2:18" ht="15">
      <c r="B92" s="9" t="s">
        <v>105</v>
      </c>
      <c r="C92" s="1">
        <v>25</v>
      </c>
      <c r="D92" s="1">
        <v>7</v>
      </c>
      <c r="E92" s="1">
        <v>1</v>
      </c>
      <c r="F92" s="1">
        <v>0</v>
      </c>
      <c r="G92" s="1">
        <v>1</v>
      </c>
      <c r="H92" s="1">
        <v>0</v>
      </c>
      <c r="I92" s="1">
        <f t="shared" si="5"/>
        <v>9</v>
      </c>
      <c r="J92" s="10">
        <f t="shared" si="6"/>
        <v>0.35999999999999999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f t="shared" si="7"/>
        <v>0</v>
      </c>
      <c r="Q92" s="11">
        <f t="shared" si="8"/>
        <v>0</v>
      </c>
      <c r="R92" s="11">
        <f t="shared" si="9"/>
        <v>0</v>
      </c>
    </row>
    <row r="93" spans="2:18" ht="15">
      <c r="B93" s="9" t="s">
        <v>106</v>
      </c>
      <c r="C93" s="1">
        <v>25</v>
      </c>
      <c r="D93" s="1">
        <v>7</v>
      </c>
      <c r="E93" s="1">
        <v>0</v>
      </c>
      <c r="F93" s="1">
        <v>0</v>
      </c>
      <c r="G93" s="1">
        <v>0</v>
      </c>
      <c r="H93" s="1">
        <v>0</v>
      </c>
      <c r="I93" s="1">
        <f t="shared" si="5"/>
        <v>7</v>
      </c>
      <c r="J93" s="10">
        <f t="shared" si="6"/>
        <v>0.28000000000000003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f t="shared" si="7"/>
        <v>0</v>
      </c>
      <c r="Q93" s="11">
        <f t="shared" si="8"/>
        <v>0</v>
      </c>
      <c r="R93" s="11">
        <f t="shared" si="9"/>
        <v>0</v>
      </c>
    </row>
    <row r="94" spans="2:18" ht="15">
      <c r="B94" s="9" t="s">
        <v>107</v>
      </c>
      <c r="C94" s="1">
        <v>24</v>
      </c>
      <c r="D94" s="1">
        <v>5</v>
      </c>
      <c r="E94" s="1">
        <v>1</v>
      </c>
      <c r="F94" s="1">
        <v>1</v>
      </c>
      <c r="G94" s="1">
        <v>1</v>
      </c>
      <c r="H94" s="1">
        <v>1</v>
      </c>
      <c r="I94" s="1">
        <f t="shared" si="5"/>
        <v>9</v>
      </c>
      <c r="J94" s="10">
        <f t="shared" si="6"/>
        <v>0.375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f t="shared" si="7"/>
        <v>0</v>
      </c>
      <c r="Q94" s="11">
        <f t="shared" si="8"/>
        <v>0</v>
      </c>
      <c r="R94" s="11">
        <f t="shared" si="9"/>
        <v>0</v>
      </c>
    </row>
    <row r="95" spans="2:18" ht="15">
      <c r="B95" s="9" t="s">
        <v>108</v>
      </c>
      <c r="C95" s="1">
        <v>24</v>
      </c>
      <c r="D95" s="1">
        <v>19</v>
      </c>
      <c r="E95" s="1">
        <v>0</v>
      </c>
      <c r="F95" s="1">
        <v>0</v>
      </c>
      <c r="G95" s="1">
        <v>0</v>
      </c>
      <c r="H95" s="1">
        <v>0</v>
      </c>
      <c r="I95" s="1">
        <f t="shared" si="5"/>
        <v>19</v>
      </c>
      <c r="J95" s="10">
        <f t="shared" si="6"/>
        <v>0.79166666666666663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f t="shared" si="7"/>
        <v>0</v>
      </c>
      <c r="Q95" s="11">
        <f t="shared" si="8"/>
        <v>0</v>
      </c>
      <c r="R95" s="11">
        <f t="shared" si="9"/>
        <v>0</v>
      </c>
    </row>
    <row r="96" spans="2:18" ht="15">
      <c r="B96" s="9" t="s">
        <v>109</v>
      </c>
      <c r="C96" s="1">
        <v>22</v>
      </c>
      <c r="D96" s="1">
        <v>15</v>
      </c>
      <c r="E96" s="1">
        <v>3</v>
      </c>
      <c r="F96" s="1">
        <v>0</v>
      </c>
      <c r="G96" s="1">
        <v>1</v>
      </c>
      <c r="H96" s="1">
        <v>0</v>
      </c>
      <c r="I96" s="1">
        <f t="shared" si="5"/>
        <v>19</v>
      </c>
      <c r="J96" s="10">
        <f t="shared" si="6"/>
        <v>0.86363636363636365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f t="shared" si="7"/>
        <v>0</v>
      </c>
      <c r="Q96" s="11">
        <f t="shared" si="8"/>
        <v>0</v>
      </c>
      <c r="R96" s="11">
        <f t="shared" si="9"/>
        <v>0</v>
      </c>
    </row>
    <row r="97" spans="2:18" ht="15">
      <c r="B97" s="9" t="s">
        <v>110</v>
      </c>
      <c r="C97" s="1">
        <v>22</v>
      </c>
      <c r="D97" s="1">
        <v>5</v>
      </c>
      <c r="E97" s="1">
        <v>0</v>
      </c>
      <c r="F97" s="1">
        <v>0</v>
      </c>
      <c r="G97" s="1">
        <v>0</v>
      </c>
      <c r="H97" s="1">
        <v>0</v>
      </c>
      <c r="I97" s="1">
        <f t="shared" si="5"/>
        <v>5</v>
      </c>
      <c r="J97" s="10">
        <f t="shared" si="6"/>
        <v>0.22727272727272727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f t="shared" si="7"/>
        <v>0</v>
      </c>
      <c r="Q97" s="11">
        <f t="shared" si="8"/>
        <v>0</v>
      </c>
      <c r="R97" s="11">
        <f t="shared" si="9"/>
        <v>0</v>
      </c>
    </row>
    <row r="98" spans="2:18" ht="15">
      <c r="B98" s="9" t="s">
        <v>111</v>
      </c>
      <c r="C98" s="1">
        <v>22</v>
      </c>
      <c r="D98" s="1">
        <v>9</v>
      </c>
      <c r="E98" s="1">
        <v>2</v>
      </c>
      <c r="F98" s="1">
        <v>0</v>
      </c>
      <c r="G98" s="1">
        <v>0</v>
      </c>
      <c r="H98" s="1">
        <v>0</v>
      </c>
      <c r="I98" s="1">
        <f t="shared" si="5"/>
        <v>11</v>
      </c>
      <c r="J98" s="10">
        <f t="shared" si="6"/>
        <v>0.5</v>
      </c>
      <c r="K98" s="1">
        <v>1</v>
      </c>
      <c r="L98" s="1">
        <v>0</v>
      </c>
      <c r="M98" s="1">
        <v>0</v>
      </c>
      <c r="N98" s="1">
        <v>0</v>
      </c>
      <c r="O98" s="1">
        <v>0</v>
      </c>
      <c r="P98" s="1">
        <f t="shared" si="7"/>
        <v>1</v>
      </c>
      <c r="Q98" s="11">
        <f t="shared" si="8"/>
        <v>0.090909090909090912</v>
      </c>
      <c r="R98" s="11">
        <f t="shared" si="9"/>
        <v>0.045454545454545456</v>
      </c>
    </row>
    <row r="99" spans="2:18" ht="15">
      <c r="B99" s="9" t="s">
        <v>112</v>
      </c>
      <c r="C99" s="1">
        <v>17</v>
      </c>
      <c r="D99" s="1">
        <v>13</v>
      </c>
      <c r="E99" s="1">
        <v>2</v>
      </c>
      <c r="F99" s="1">
        <v>0</v>
      </c>
      <c r="G99" s="1">
        <v>0</v>
      </c>
      <c r="H99" s="1">
        <v>0</v>
      </c>
      <c r="I99" s="1">
        <f t="shared" si="5"/>
        <v>15</v>
      </c>
      <c r="J99" s="10">
        <f t="shared" si="6"/>
        <v>0.88235294117647056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f t="shared" si="7"/>
        <v>0</v>
      </c>
      <c r="Q99" s="11">
        <f t="shared" si="8"/>
        <v>0</v>
      </c>
      <c r="R99" s="11">
        <f t="shared" si="9"/>
        <v>0</v>
      </c>
    </row>
    <row r="100" spans="2:18" ht="15">
      <c r="B100" s="9" t="s">
        <v>113</v>
      </c>
      <c r="C100" s="1">
        <v>17</v>
      </c>
      <c r="D100" s="1">
        <v>9</v>
      </c>
      <c r="E100" s="1">
        <v>0</v>
      </c>
      <c r="F100" s="1">
        <v>1</v>
      </c>
      <c r="G100" s="1">
        <v>0</v>
      </c>
      <c r="H100" s="1">
        <v>1</v>
      </c>
      <c r="I100" s="1">
        <f t="shared" si="10" ref="I100:I131">SUM(D100:H100)</f>
        <v>11</v>
      </c>
      <c r="J100" s="10">
        <f t="shared" si="6"/>
        <v>0.6470588235294118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f t="shared" si="11" ref="P100:P131">SUM(K100:O100)</f>
        <v>0</v>
      </c>
      <c r="Q100" s="11">
        <f t="shared" si="8"/>
        <v>0</v>
      </c>
      <c r="R100" s="11">
        <f t="shared" si="9"/>
        <v>0</v>
      </c>
    </row>
    <row r="101" spans="2:18" ht="15">
      <c r="B101" s="9" t="s">
        <v>114</v>
      </c>
      <c r="C101" s="1">
        <v>17</v>
      </c>
      <c r="D101" s="1">
        <v>6</v>
      </c>
      <c r="E101" s="1">
        <v>0</v>
      </c>
      <c r="F101" s="1">
        <v>0</v>
      </c>
      <c r="G101" s="1">
        <v>0</v>
      </c>
      <c r="H101" s="1">
        <v>0</v>
      </c>
      <c r="I101" s="1">
        <f t="shared" si="10"/>
        <v>6</v>
      </c>
      <c r="J101" s="10">
        <f t="shared" si="6"/>
        <v>0.35294117647058826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f t="shared" si="11"/>
        <v>0</v>
      </c>
      <c r="Q101" s="11">
        <f t="shared" si="8"/>
        <v>0</v>
      </c>
      <c r="R101" s="11">
        <f t="shared" si="9"/>
        <v>0</v>
      </c>
    </row>
    <row r="102" spans="2:18" ht="15">
      <c r="B102" s="9" t="s">
        <v>115</v>
      </c>
      <c r="C102" s="1">
        <v>17</v>
      </c>
      <c r="D102" s="1">
        <v>11</v>
      </c>
      <c r="E102" s="1">
        <v>3</v>
      </c>
      <c r="F102" s="1">
        <v>1</v>
      </c>
      <c r="G102" s="1">
        <v>0</v>
      </c>
      <c r="H102" s="1">
        <v>1</v>
      </c>
      <c r="I102" s="1">
        <f t="shared" si="10"/>
        <v>16</v>
      </c>
      <c r="J102" s="10">
        <f t="shared" si="6"/>
        <v>0.94117647058823528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f t="shared" si="11"/>
        <v>0</v>
      </c>
      <c r="Q102" s="11">
        <f t="shared" si="8"/>
        <v>0</v>
      </c>
      <c r="R102" s="11">
        <f t="shared" si="9"/>
        <v>0</v>
      </c>
    </row>
    <row r="103" spans="2:18" ht="15">
      <c r="B103" s="9" t="s">
        <v>116</v>
      </c>
      <c r="C103" s="1">
        <v>17</v>
      </c>
      <c r="D103" s="1">
        <v>4</v>
      </c>
      <c r="E103" s="1">
        <v>0</v>
      </c>
      <c r="F103" s="1">
        <v>0</v>
      </c>
      <c r="G103" s="1">
        <v>0</v>
      </c>
      <c r="H103" s="1">
        <v>1</v>
      </c>
      <c r="I103" s="1">
        <f t="shared" si="10"/>
        <v>5</v>
      </c>
      <c r="J103" s="10">
        <f t="shared" si="6"/>
        <v>0.29411764705882354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f t="shared" si="11"/>
        <v>0</v>
      </c>
      <c r="Q103" s="11">
        <f t="shared" si="8"/>
        <v>0</v>
      </c>
      <c r="R103" s="11">
        <f t="shared" si="9"/>
        <v>0</v>
      </c>
    </row>
    <row r="104" spans="2:18" ht="15">
      <c r="B104" s="9" t="s">
        <v>117</v>
      </c>
      <c r="C104" s="1">
        <v>16</v>
      </c>
      <c r="D104" s="1">
        <v>6</v>
      </c>
      <c r="E104" s="1">
        <v>3</v>
      </c>
      <c r="F104" s="1">
        <v>0</v>
      </c>
      <c r="G104" s="1">
        <v>0</v>
      </c>
      <c r="H104" s="1">
        <v>0</v>
      </c>
      <c r="I104" s="1">
        <f t="shared" si="10"/>
        <v>9</v>
      </c>
      <c r="J104" s="10">
        <f t="shared" si="6"/>
        <v>0.5625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f t="shared" si="11"/>
        <v>0</v>
      </c>
      <c r="Q104" s="11">
        <f t="shared" si="8"/>
        <v>0</v>
      </c>
      <c r="R104" s="11">
        <f t="shared" si="9"/>
        <v>0</v>
      </c>
    </row>
    <row r="105" spans="2:18" ht="15">
      <c r="B105" s="9" t="s">
        <v>118</v>
      </c>
      <c r="C105" s="1">
        <v>15</v>
      </c>
      <c r="D105" s="1">
        <v>8</v>
      </c>
      <c r="E105" s="1">
        <v>0</v>
      </c>
      <c r="F105" s="1">
        <v>0</v>
      </c>
      <c r="G105" s="1">
        <v>0</v>
      </c>
      <c r="H105" s="1">
        <v>0</v>
      </c>
      <c r="I105" s="1">
        <f t="shared" si="10"/>
        <v>8</v>
      </c>
      <c r="J105" s="10">
        <f t="shared" si="6"/>
        <v>0.53333333333333333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f t="shared" si="11"/>
        <v>0</v>
      </c>
      <c r="Q105" s="11">
        <f t="shared" si="8"/>
        <v>0</v>
      </c>
      <c r="R105" s="11">
        <f t="shared" si="9"/>
        <v>0</v>
      </c>
    </row>
    <row r="106" spans="2:18" ht="15">
      <c r="B106" s="9" t="s">
        <v>119</v>
      </c>
      <c r="C106" s="1">
        <v>14</v>
      </c>
      <c r="D106" s="1">
        <v>9</v>
      </c>
      <c r="E106" s="1">
        <v>2</v>
      </c>
      <c r="F106" s="1">
        <v>0</v>
      </c>
      <c r="G106" s="1">
        <v>0</v>
      </c>
      <c r="H106" s="1">
        <v>0</v>
      </c>
      <c r="I106" s="1">
        <f t="shared" si="10"/>
        <v>11</v>
      </c>
      <c r="J106" s="10">
        <f t="shared" si="6"/>
        <v>0.7857142857142857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f t="shared" si="11"/>
        <v>0</v>
      </c>
      <c r="Q106" s="11">
        <f t="shared" si="8"/>
        <v>0</v>
      </c>
      <c r="R106" s="11">
        <f t="shared" si="9"/>
        <v>0</v>
      </c>
    </row>
    <row r="107" spans="2:18" ht="15">
      <c r="B107" s="9" t="s">
        <v>120</v>
      </c>
      <c r="C107" s="1">
        <v>13</v>
      </c>
      <c r="D107" s="1">
        <v>10</v>
      </c>
      <c r="E107" s="1">
        <v>0</v>
      </c>
      <c r="F107" s="1">
        <v>1</v>
      </c>
      <c r="G107" s="1">
        <v>0</v>
      </c>
      <c r="H107" s="1">
        <v>0</v>
      </c>
      <c r="I107" s="1">
        <f t="shared" si="10"/>
        <v>11</v>
      </c>
      <c r="J107" s="10">
        <f t="shared" si="6"/>
        <v>0.84615384615384615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f t="shared" si="11"/>
        <v>0</v>
      </c>
      <c r="Q107" s="11">
        <f t="shared" si="8"/>
        <v>0</v>
      </c>
      <c r="R107" s="11">
        <f t="shared" si="9"/>
        <v>0</v>
      </c>
    </row>
    <row r="108" spans="2:18" ht="15">
      <c r="B108" s="9" t="s">
        <v>121</v>
      </c>
      <c r="C108" s="1">
        <v>11</v>
      </c>
      <c r="D108" s="1">
        <v>2</v>
      </c>
      <c r="E108" s="1">
        <v>1</v>
      </c>
      <c r="F108" s="1">
        <v>0</v>
      </c>
      <c r="G108" s="1">
        <v>1</v>
      </c>
      <c r="H108" s="1">
        <v>2</v>
      </c>
      <c r="I108" s="1">
        <f t="shared" si="10"/>
        <v>6</v>
      </c>
      <c r="J108" s="10">
        <f t="shared" si="6"/>
        <v>0.54545454545454541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f t="shared" si="11"/>
        <v>0</v>
      </c>
      <c r="Q108" s="11">
        <f t="shared" si="8"/>
        <v>0</v>
      </c>
      <c r="R108" s="11">
        <f t="shared" si="9"/>
        <v>0</v>
      </c>
    </row>
    <row r="109" spans="2:18" ht="15">
      <c r="B109" s="9" t="s">
        <v>122</v>
      </c>
      <c r="C109" s="1">
        <v>11</v>
      </c>
      <c r="D109" s="1">
        <v>7</v>
      </c>
      <c r="E109" s="1">
        <v>1</v>
      </c>
      <c r="F109" s="1">
        <v>0</v>
      </c>
      <c r="G109" s="1">
        <v>0</v>
      </c>
      <c r="H109" s="1">
        <v>0</v>
      </c>
      <c r="I109" s="1">
        <f t="shared" si="10"/>
        <v>8</v>
      </c>
      <c r="J109" s="10">
        <f t="shared" si="6"/>
        <v>0.72727272727272729</v>
      </c>
      <c r="K109" s="1">
        <v>1</v>
      </c>
      <c r="L109" s="1">
        <v>0</v>
      </c>
      <c r="M109" s="1">
        <v>0</v>
      </c>
      <c r="N109" s="1">
        <v>0</v>
      </c>
      <c r="O109" s="1">
        <v>0</v>
      </c>
      <c r="P109" s="1">
        <f t="shared" si="11"/>
        <v>1</v>
      </c>
      <c r="Q109" s="11">
        <f t="shared" si="8"/>
        <v>0.125</v>
      </c>
      <c r="R109" s="11">
        <f t="shared" si="9"/>
        <v>0.090909090909090912</v>
      </c>
    </row>
    <row r="110" spans="2:18" ht="15">
      <c r="B110" s="9" t="s">
        <v>123</v>
      </c>
      <c r="C110" s="1">
        <v>11</v>
      </c>
      <c r="D110" s="1">
        <v>8</v>
      </c>
      <c r="E110" s="1">
        <v>0</v>
      </c>
      <c r="F110" s="1">
        <v>0</v>
      </c>
      <c r="G110" s="1">
        <v>0</v>
      </c>
      <c r="H110" s="1">
        <v>0</v>
      </c>
      <c r="I110" s="1">
        <f t="shared" si="10"/>
        <v>8</v>
      </c>
      <c r="J110" s="10">
        <f t="shared" si="6"/>
        <v>0.72727272727272729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f t="shared" si="11"/>
        <v>0</v>
      </c>
      <c r="Q110" s="11">
        <f t="shared" si="8"/>
        <v>0</v>
      </c>
      <c r="R110" s="11">
        <f t="shared" si="9"/>
        <v>0</v>
      </c>
    </row>
    <row r="111" spans="2:18" ht="15">
      <c r="B111" s="9" t="s">
        <v>124</v>
      </c>
      <c r="C111" s="1">
        <v>10</v>
      </c>
      <c r="D111" s="1">
        <v>7</v>
      </c>
      <c r="E111" s="1">
        <v>0</v>
      </c>
      <c r="F111" s="1">
        <v>0</v>
      </c>
      <c r="G111" s="1">
        <v>0</v>
      </c>
      <c r="H111" s="1">
        <v>0</v>
      </c>
      <c r="I111" s="1">
        <f t="shared" si="10"/>
        <v>7</v>
      </c>
      <c r="J111" s="10">
        <f t="shared" si="6"/>
        <v>0.69999999999999996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f t="shared" si="11"/>
        <v>0</v>
      </c>
      <c r="Q111" s="11">
        <f t="shared" si="8"/>
        <v>0</v>
      </c>
      <c r="R111" s="11">
        <f t="shared" si="9"/>
        <v>0</v>
      </c>
    </row>
    <row r="112" spans="2:18" ht="15">
      <c r="B112" s="9" t="s">
        <v>125</v>
      </c>
      <c r="C112" s="1">
        <v>10</v>
      </c>
      <c r="D112" s="1">
        <v>7</v>
      </c>
      <c r="E112" s="1">
        <v>0</v>
      </c>
      <c r="F112" s="1">
        <v>1</v>
      </c>
      <c r="G112" s="1">
        <v>1</v>
      </c>
      <c r="H112" s="1">
        <v>0</v>
      </c>
      <c r="I112" s="1">
        <f t="shared" si="10"/>
        <v>9</v>
      </c>
      <c r="J112" s="10">
        <f t="shared" si="6"/>
        <v>0.90000000000000002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f t="shared" si="11"/>
        <v>0</v>
      </c>
      <c r="Q112" s="11">
        <f t="shared" si="8"/>
        <v>0</v>
      </c>
      <c r="R112" s="11">
        <f t="shared" si="9"/>
        <v>0</v>
      </c>
    </row>
    <row r="113" spans="2:18" ht="15">
      <c r="B113" s="9" t="s">
        <v>126</v>
      </c>
      <c r="C113" s="1">
        <v>10</v>
      </c>
      <c r="D113" s="1">
        <v>10</v>
      </c>
      <c r="E113" s="1">
        <v>0</v>
      </c>
      <c r="F113" s="1">
        <v>0</v>
      </c>
      <c r="G113" s="1">
        <v>0</v>
      </c>
      <c r="H113" s="1">
        <v>0</v>
      </c>
      <c r="I113" s="1">
        <f t="shared" si="10"/>
        <v>10</v>
      </c>
      <c r="J113" s="10">
        <f t="shared" si="6"/>
        <v>1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f t="shared" si="11"/>
        <v>0</v>
      </c>
      <c r="Q113" s="11">
        <f t="shared" si="8"/>
        <v>0</v>
      </c>
      <c r="R113" s="11">
        <f t="shared" si="9"/>
        <v>0</v>
      </c>
    </row>
    <row r="114" spans="2:18" ht="15">
      <c r="B114" s="9" t="s">
        <v>127</v>
      </c>
      <c r="C114" s="1">
        <v>10</v>
      </c>
      <c r="D114" s="1">
        <v>6</v>
      </c>
      <c r="E114" s="1">
        <v>0</v>
      </c>
      <c r="F114" s="1">
        <v>0</v>
      </c>
      <c r="G114" s="1">
        <v>0</v>
      </c>
      <c r="H114" s="1">
        <v>0</v>
      </c>
      <c r="I114" s="1">
        <f t="shared" si="10"/>
        <v>6</v>
      </c>
      <c r="J114" s="10">
        <f t="shared" si="6"/>
        <v>0.59999999999999998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f t="shared" si="11"/>
        <v>0</v>
      </c>
      <c r="Q114" s="11">
        <f t="shared" si="8"/>
        <v>0</v>
      </c>
      <c r="R114" s="11">
        <f t="shared" si="9"/>
        <v>0</v>
      </c>
    </row>
    <row r="115" spans="2:18" ht="15">
      <c r="B115" s="9" t="s">
        <v>128</v>
      </c>
      <c r="C115" s="1">
        <v>9</v>
      </c>
      <c r="D115" s="1">
        <v>6</v>
      </c>
      <c r="E115" s="1">
        <v>0</v>
      </c>
      <c r="F115" s="1">
        <v>1</v>
      </c>
      <c r="G115" s="1">
        <v>0</v>
      </c>
      <c r="H115" s="1">
        <v>0</v>
      </c>
      <c r="I115" s="1">
        <f t="shared" si="10"/>
        <v>7</v>
      </c>
      <c r="J115" s="10">
        <f t="shared" si="6"/>
        <v>0.77777777777777779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f t="shared" si="11"/>
        <v>0</v>
      </c>
      <c r="Q115" s="11">
        <f t="shared" si="8"/>
        <v>0</v>
      </c>
      <c r="R115" s="11">
        <f t="shared" si="9"/>
        <v>0</v>
      </c>
    </row>
    <row r="116" spans="2:18" ht="15">
      <c r="B116" s="9" t="s">
        <v>129</v>
      </c>
      <c r="C116" s="1">
        <v>9</v>
      </c>
      <c r="D116" s="1">
        <v>2</v>
      </c>
      <c r="E116" s="1">
        <v>1</v>
      </c>
      <c r="F116" s="1">
        <v>2</v>
      </c>
      <c r="G116" s="1">
        <v>0</v>
      </c>
      <c r="H116" s="1">
        <v>0</v>
      </c>
      <c r="I116" s="1">
        <f t="shared" si="10"/>
        <v>5</v>
      </c>
      <c r="J116" s="10">
        <f t="shared" si="6"/>
        <v>0.55555555555555558</v>
      </c>
      <c r="K116" s="1">
        <v>0</v>
      </c>
      <c r="L116" s="1">
        <v>0</v>
      </c>
      <c r="M116" s="1">
        <v>1</v>
      </c>
      <c r="N116" s="1">
        <v>1</v>
      </c>
      <c r="O116" s="1">
        <v>0</v>
      </c>
      <c r="P116" s="1">
        <f t="shared" si="11"/>
        <v>2</v>
      </c>
      <c r="Q116" s="11">
        <f t="shared" si="8"/>
        <v>0.40000000000000002</v>
      </c>
      <c r="R116" s="11">
        <f t="shared" si="9"/>
        <v>0.22222222222222221</v>
      </c>
    </row>
    <row r="117" spans="2:18" ht="15">
      <c r="B117" s="9" t="s">
        <v>130</v>
      </c>
      <c r="C117" s="1">
        <v>8</v>
      </c>
      <c r="D117" s="1">
        <v>1</v>
      </c>
      <c r="E117" s="1">
        <v>3</v>
      </c>
      <c r="F117" s="1">
        <v>0</v>
      </c>
      <c r="G117" s="1">
        <v>0</v>
      </c>
      <c r="H117" s="1">
        <v>0</v>
      </c>
      <c r="I117" s="1">
        <f t="shared" si="10"/>
        <v>4</v>
      </c>
      <c r="J117" s="10">
        <f t="shared" si="6"/>
        <v>0.5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f t="shared" si="11"/>
        <v>0</v>
      </c>
      <c r="Q117" s="11">
        <f t="shared" si="8"/>
        <v>0</v>
      </c>
      <c r="R117" s="11">
        <f t="shared" si="9"/>
        <v>0</v>
      </c>
    </row>
    <row r="118" spans="2:18" ht="15">
      <c r="B118" s="9" t="s">
        <v>131</v>
      </c>
      <c r="C118" s="1">
        <v>7</v>
      </c>
      <c r="D118" s="1">
        <v>1</v>
      </c>
      <c r="E118" s="1">
        <v>0</v>
      </c>
      <c r="F118" s="1">
        <v>0</v>
      </c>
      <c r="G118" s="1">
        <v>0</v>
      </c>
      <c r="H118" s="1">
        <v>0</v>
      </c>
      <c r="I118" s="1">
        <f t="shared" si="10"/>
        <v>1</v>
      </c>
      <c r="J118" s="10">
        <f t="shared" si="6"/>
        <v>0.14285714285714285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f t="shared" si="11"/>
        <v>0</v>
      </c>
      <c r="Q118" s="11">
        <f t="shared" si="8"/>
        <v>0</v>
      </c>
      <c r="R118" s="11">
        <f t="shared" si="9"/>
        <v>0</v>
      </c>
    </row>
    <row r="119" spans="2:18" ht="15">
      <c r="B119" s="9" t="s">
        <v>132</v>
      </c>
      <c r="C119" s="1">
        <v>7</v>
      </c>
      <c r="D119" s="1">
        <v>4</v>
      </c>
      <c r="E119" s="1">
        <v>0</v>
      </c>
      <c r="F119" s="1">
        <v>0</v>
      </c>
      <c r="G119" s="1">
        <v>1</v>
      </c>
      <c r="H119" s="1">
        <v>0</v>
      </c>
      <c r="I119" s="1">
        <f t="shared" si="10"/>
        <v>5</v>
      </c>
      <c r="J119" s="10">
        <f t="shared" si="6"/>
        <v>0.7142857142857143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f t="shared" si="11"/>
        <v>0</v>
      </c>
      <c r="Q119" s="11">
        <f t="shared" si="8"/>
        <v>0</v>
      </c>
      <c r="R119" s="11">
        <f t="shared" si="9"/>
        <v>0</v>
      </c>
    </row>
    <row r="120" spans="2:18" ht="15">
      <c r="B120" s="9" t="s">
        <v>133</v>
      </c>
      <c r="C120" s="1">
        <v>7</v>
      </c>
      <c r="D120" s="1">
        <v>4</v>
      </c>
      <c r="E120" s="1">
        <v>2</v>
      </c>
      <c r="F120" s="1">
        <v>1</v>
      </c>
      <c r="G120" s="1">
        <v>0</v>
      </c>
      <c r="H120" s="1">
        <v>0</v>
      </c>
      <c r="I120" s="1">
        <f t="shared" si="10"/>
        <v>7</v>
      </c>
      <c r="J120" s="10">
        <f t="shared" si="6"/>
        <v>1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f t="shared" si="11"/>
        <v>0</v>
      </c>
      <c r="Q120" s="11">
        <f t="shared" si="8"/>
        <v>0</v>
      </c>
      <c r="R120" s="11">
        <f t="shared" si="9"/>
        <v>0</v>
      </c>
    </row>
    <row r="121" spans="2:18" ht="15">
      <c r="B121" s="9" t="s">
        <v>134</v>
      </c>
      <c r="C121" s="1">
        <v>6</v>
      </c>
      <c r="D121" s="1">
        <v>2</v>
      </c>
      <c r="E121" s="1">
        <v>0</v>
      </c>
      <c r="F121" s="1">
        <v>0</v>
      </c>
      <c r="G121" s="1">
        <v>0</v>
      </c>
      <c r="H121" s="1">
        <v>0</v>
      </c>
      <c r="I121" s="1">
        <f t="shared" si="10"/>
        <v>2</v>
      </c>
      <c r="J121" s="10">
        <f t="shared" si="6"/>
        <v>0.33333333333333331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f t="shared" si="11"/>
        <v>0</v>
      </c>
      <c r="Q121" s="11">
        <f t="shared" si="8"/>
        <v>0</v>
      </c>
      <c r="R121" s="11">
        <f t="shared" si="9"/>
        <v>0</v>
      </c>
    </row>
    <row r="122" spans="2:18" ht="15">
      <c r="B122" s="9" t="s">
        <v>135</v>
      </c>
      <c r="C122" s="1">
        <v>6</v>
      </c>
      <c r="D122" s="1">
        <v>5</v>
      </c>
      <c r="E122" s="1">
        <v>0</v>
      </c>
      <c r="F122" s="1">
        <v>0</v>
      </c>
      <c r="G122" s="1">
        <v>0</v>
      </c>
      <c r="H122" s="1">
        <v>0</v>
      </c>
      <c r="I122" s="1">
        <f t="shared" si="10"/>
        <v>5</v>
      </c>
      <c r="J122" s="10">
        <f t="shared" si="6"/>
        <v>0.83333333333333337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f t="shared" si="11"/>
        <v>0</v>
      </c>
      <c r="Q122" s="11">
        <f t="shared" si="8"/>
        <v>0</v>
      </c>
      <c r="R122" s="11">
        <f t="shared" si="9"/>
        <v>0</v>
      </c>
    </row>
    <row r="123" spans="2:18" ht="15">
      <c r="B123" s="9" t="s">
        <v>136</v>
      </c>
      <c r="C123" s="1">
        <v>6</v>
      </c>
      <c r="D123" s="1">
        <v>2</v>
      </c>
      <c r="E123" s="1">
        <v>0</v>
      </c>
      <c r="F123" s="1">
        <v>0</v>
      </c>
      <c r="G123" s="1">
        <v>0</v>
      </c>
      <c r="H123" s="1">
        <v>0</v>
      </c>
      <c r="I123" s="1">
        <f t="shared" si="10"/>
        <v>2</v>
      </c>
      <c r="J123" s="10">
        <f t="shared" si="6"/>
        <v>0.33333333333333331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f t="shared" si="11"/>
        <v>0</v>
      </c>
      <c r="Q123" s="11">
        <f t="shared" si="8"/>
        <v>0</v>
      </c>
      <c r="R123" s="11">
        <f t="shared" si="9"/>
        <v>0</v>
      </c>
    </row>
    <row r="124" spans="2:18" ht="15">
      <c r="B124" s="9" t="s">
        <v>137</v>
      </c>
      <c r="C124" s="1">
        <v>6</v>
      </c>
      <c r="D124" s="1">
        <v>5</v>
      </c>
      <c r="E124" s="1">
        <v>0</v>
      </c>
      <c r="F124" s="1">
        <v>0</v>
      </c>
      <c r="G124" s="1">
        <v>0</v>
      </c>
      <c r="H124" s="1">
        <v>0</v>
      </c>
      <c r="I124" s="1">
        <f t="shared" si="10"/>
        <v>5</v>
      </c>
      <c r="J124" s="10">
        <f t="shared" si="6"/>
        <v>0.83333333333333337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f t="shared" si="11"/>
        <v>0</v>
      </c>
      <c r="Q124" s="11">
        <f t="shared" si="8"/>
        <v>0</v>
      </c>
      <c r="R124" s="11">
        <f t="shared" si="9"/>
        <v>0</v>
      </c>
    </row>
    <row r="125" spans="2:18" ht="15">
      <c r="B125" s="9" t="s">
        <v>138</v>
      </c>
      <c r="C125" s="1">
        <v>6</v>
      </c>
      <c r="D125" s="1">
        <v>4</v>
      </c>
      <c r="E125" s="1">
        <v>1</v>
      </c>
      <c r="F125" s="1">
        <v>0</v>
      </c>
      <c r="G125" s="1">
        <v>0</v>
      </c>
      <c r="H125" s="1">
        <v>0</v>
      </c>
      <c r="I125" s="1">
        <f t="shared" si="10"/>
        <v>5</v>
      </c>
      <c r="J125" s="10">
        <f t="shared" si="6"/>
        <v>0.83333333333333337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f t="shared" si="11"/>
        <v>0</v>
      </c>
      <c r="Q125" s="11">
        <f t="shared" si="8"/>
        <v>0</v>
      </c>
      <c r="R125" s="11">
        <f t="shared" si="9"/>
        <v>0</v>
      </c>
    </row>
    <row r="126" spans="2:18" ht="15">
      <c r="B126" s="9" t="s">
        <v>139</v>
      </c>
      <c r="C126" s="1">
        <v>6</v>
      </c>
      <c r="D126" s="1">
        <v>4</v>
      </c>
      <c r="E126" s="1">
        <v>0</v>
      </c>
      <c r="F126" s="1">
        <v>0</v>
      </c>
      <c r="G126" s="1">
        <v>0</v>
      </c>
      <c r="H126" s="1">
        <v>0</v>
      </c>
      <c r="I126" s="1">
        <f t="shared" si="10"/>
        <v>4</v>
      </c>
      <c r="J126" s="10">
        <f t="shared" si="6"/>
        <v>0.66666666666666663</v>
      </c>
      <c r="K126" s="1">
        <v>1</v>
      </c>
      <c r="L126" s="1">
        <v>0</v>
      </c>
      <c r="M126" s="1">
        <v>0</v>
      </c>
      <c r="N126" s="1">
        <v>0</v>
      </c>
      <c r="O126" s="1">
        <v>0</v>
      </c>
      <c r="P126" s="1">
        <f t="shared" si="11"/>
        <v>1</v>
      </c>
      <c r="Q126" s="11">
        <f t="shared" si="8"/>
        <v>0.25</v>
      </c>
      <c r="R126" s="11">
        <f t="shared" si="9"/>
        <v>0.16666666666666666</v>
      </c>
    </row>
    <row r="127" spans="2:18" ht="15">
      <c r="B127" s="9" t="s">
        <v>140</v>
      </c>
      <c r="C127" s="1">
        <v>6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f t="shared" si="10"/>
        <v>0</v>
      </c>
      <c r="J127" s="10">
        <f t="shared" si="6"/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f t="shared" si="11"/>
        <v>0</v>
      </c>
      <c r="Q127" s="11">
        <v>0</v>
      </c>
      <c r="R127" s="11">
        <f t="shared" si="9"/>
        <v>0</v>
      </c>
    </row>
    <row r="128" spans="2:18" ht="15">
      <c r="B128" s="9" t="s">
        <v>141</v>
      </c>
      <c r="C128" s="1">
        <v>6</v>
      </c>
      <c r="D128" s="1">
        <v>2</v>
      </c>
      <c r="E128" s="1">
        <v>0</v>
      </c>
      <c r="F128" s="1">
        <v>1</v>
      </c>
      <c r="G128" s="1">
        <v>1</v>
      </c>
      <c r="H128" s="1">
        <v>0</v>
      </c>
      <c r="I128" s="1">
        <f t="shared" si="10"/>
        <v>4</v>
      </c>
      <c r="J128" s="10">
        <f t="shared" si="6"/>
        <v>0.66666666666666663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f t="shared" si="11"/>
        <v>0</v>
      </c>
      <c r="Q128" s="11">
        <f t="shared" si="12" ref="Q128:Q137">P128/I128</f>
        <v>0</v>
      </c>
      <c r="R128" s="11">
        <f t="shared" si="9"/>
        <v>0</v>
      </c>
    </row>
    <row r="129" spans="2:18" ht="15">
      <c r="B129" s="9" t="s">
        <v>142</v>
      </c>
      <c r="C129" s="1">
        <v>5</v>
      </c>
      <c r="D129" s="1">
        <v>4</v>
      </c>
      <c r="E129" s="1">
        <v>0</v>
      </c>
      <c r="F129" s="1">
        <v>0</v>
      </c>
      <c r="G129" s="1">
        <v>0</v>
      </c>
      <c r="H129" s="1">
        <v>0</v>
      </c>
      <c r="I129" s="1">
        <f t="shared" si="10"/>
        <v>4</v>
      </c>
      <c r="J129" s="10">
        <f t="shared" si="6"/>
        <v>0.80000000000000004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f t="shared" si="11"/>
        <v>0</v>
      </c>
      <c r="Q129" s="11">
        <f t="shared" si="12"/>
        <v>0</v>
      </c>
      <c r="R129" s="11">
        <f t="shared" si="9"/>
        <v>0</v>
      </c>
    </row>
    <row r="130" spans="2:18" ht="15">
      <c r="B130" s="9" t="s">
        <v>143</v>
      </c>
      <c r="C130" s="1">
        <v>5</v>
      </c>
      <c r="D130" s="1">
        <v>1</v>
      </c>
      <c r="E130" s="1">
        <v>0</v>
      </c>
      <c r="F130" s="1">
        <v>2</v>
      </c>
      <c r="G130" s="1">
        <v>0</v>
      </c>
      <c r="H130" s="1">
        <v>0</v>
      </c>
      <c r="I130" s="1">
        <f t="shared" si="10"/>
        <v>3</v>
      </c>
      <c r="J130" s="10">
        <f t="shared" si="6"/>
        <v>0.59999999999999998</v>
      </c>
      <c r="K130" s="1">
        <v>0</v>
      </c>
      <c r="L130" s="1">
        <v>0</v>
      </c>
      <c r="M130" s="1">
        <v>0</v>
      </c>
      <c r="N130" s="1">
        <v>2</v>
      </c>
      <c r="O130" s="1">
        <v>0</v>
      </c>
      <c r="P130" s="1">
        <f t="shared" si="11"/>
        <v>2</v>
      </c>
      <c r="Q130" s="11">
        <f t="shared" si="12"/>
        <v>0.66666666666666663</v>
      </c>
      <c r="R130" s="11">
        <f t="shared" si="9"/>
        <v>0.40000000000000002</v>
      </c>
    </row>
    <row r="131" spans="2:18" ht="15">
      <c r="B131" s="9" t="s">
        <v>144</v>
      </c>
      <c r="C131" s="1">
        <v>5</v>
      </c>
      <c r="D131" s="1">
        <v>5</v>
      </c>
      <c r="E131" s="1">
        <v>0</v>
      </c>
      <c r="F131" s="1">
        <v>0</v>
      </c>
      <c r="G131" s="1">
        <v>0</v>
      </c>
      <c r="H131" s="1">
        <v>0</v>
      </c>
      <c r="I131" s="1">
        <f t="shared" si="10"/>
        <v>5</v>
      </c>
      <c r="J131" s="10">
        <f t="shared" si="6"/>
        <v>1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f t="shared" si="11"/>
        <v>0</v>
      </c>
      <c r="Q131" s="11">
        <f t="shared" si="12"/>
        <v>0</v>
      </c>
      <c r="R131" s="11">
        <f t="shared" si="9"/>
        <v>0</v>
      </c>
    </row>
    <row r="132" spans="2:18" ht="15">
      <c r="B132" s="9" t="s">
        <v>145</v>
      </c>
      <c r="C132" s="1">
        <v>5</v>
      </c>
      <c r="D132" s="1">
        <v>2</v>
      </c>
      <c r="E132" s="1">
        <v>0</v>
      </c>
      <c r="F132" s="1">
        <v>0</v>
      </c>
      <c r="G132" s="1">
        <v>0</v>
      </c>
      <c r="H132" s="1">
        <v>0</v>
      </c>
      <c r="I132" s="1">
        <f t="shared" si="13" ref="I132:I163">SUM(D132:H132)</f>
        <v>2</v>
      </c>
      <c r="J132" s="10">
        <f t="shared" si="14" ref="J132:J174">I132/C132</f>
        <v>0.40000000000000002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f t="shared" si="15" ref="P132:P163">SUM(K132:O132)</f>
        <v>0</v>
      </c>
      <c r="Q132" s="11">
        <f t="shared" si="12"/>
        <v>0</v>
      </c>
      <c r="R132" s="11">
        <f t="shared" si="9"/>
        <v>0</v>
      </c>
    </row>
    <row r="133" spans="2:18" ht="15">
      <c r="B133" s="9" t="s">
        <v>146</v>
      </c>
      <c r="C133" s="1">
        <v>5</v>
      </c>
      <c r="D133" s="1">
        <v>1</v>
      </c>
      <c r="E133" s="1">
        <v>0</v>
      </c>
      <c r="F133" s="1">
        <v>0</v>
      </c>
      <c r="G133" s="1">
        <v>0</v>
      </c>
      <c r="H133" s="1">
        <v>0</v>
      </c>
      <c r="I133" s="1">
        <f t="shared" si="13"/>
        <v>1</v>
      </c>
      <c r="J133" s="10">
        <f t="shared" si="14"/>
        <v>0.20000000000000001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f t="shared" si="15"/>
        <v>0</v>
      </c>
      <c r="Q133" s="11">
        <f t="shared" si="12"/>
        <v>0</v>
      </c>
      <c r="R133" s="11">
        <f t="shared" si="16" ref="R133:R174">(SUM(K133:N133)/C133)</f>
        <v>0</v>
      </c>
    </row>
    <row r="134" spans="2:18" ht="15">
      <c r="B134" s="9" t="s">
        <v>147</v>
      </c>
      <c r="C134" s="1">
        <v>5</v>
      </c>
      <c r="D134" s="1">
        <v>5</v>
      </c>
      <c r="E134" s="1">
        <v>0</v>
      </c>
      <c r="F134" s="1">
        <v>0</v>
      </c>
      <c r="G134" s="1">
        <v>0</v>
      </c>
      <c r="H134" s="1">
        <v>0</v>
      </c>
      <c r="I134" s="1">
        <f t="shared" si="13"/>
        <v>5</v>
      </c>
      <c r="J134" s="10">
        <f t="shared" si="14"/>
        <v>1</v>
      </c>
      <c r="K134" s="1">
        <v>1</v>
      </c>
      <c r="L134" s="1">
        <v>0</v>
      </c>
      <c r="M134" s="1">
        <v>0</v>
      </c>
      <c r="N134" s="1">
        <v>0</v>
      </c>
      <c r="O134" s="1">
        <v>0</v>
      </c>
      <c r="P134" s="1">
        <f t="shared" si="15"/>
        <v>1</v>
      </c>
      <c r="Q134" s="11">
        <f t="shared" si="12"/>
        <v>0.20000000000000001</v>
      </c>
      <c r="R134" s="11">
        <f t="shared" si="16"/>
        <v>0.20000000000000001</v>
      </c>
    </row>
    <row r="135" spans="2:18" ht="15">
      <c r="B135" s="9" t="s">
        <v>148</v>
      </c>
      <c r="C135" s="1">
        <v>4</v>
      </c>
      <c r="D135" s="1">
        <v>2</v>
      </c>
      <c r="E135" s="1">
        <v>1</v>
      </c>
      <c r="F135" s="1">
        <v>0</v>
      </c>
      <c r="G135" s="1">
        <v>0</v>
      </c>
      <c r="H135" s="1">
        <v>0</v>
      </c>
      <c r="I135" s="1">
        <f t="shared" si="13"/>
        <v>3</v>
      </c>
      <c r="J135" s="10">
        <f t="shared" si="14"/>
        <v>0.75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f t="shared" si="15"/>
        <v>0</v>
      </c>
      <c r="Q135" s="11">
        <f t="shared" si="12"/>
        <v>0</v>
      </c>
      <c r="R135" s="11">
        <f t="shared" si="16"/>
        <v>0</v>
      </c>
    </row>
    <row r="136" spans="2:18" ht="15">
      <c r="B136" s="9" t="s">
        <v>149</v>
      </c>
      <c r="C136" s="1">
        <v>4</v>
      </c>
      <c r="D136" s="1">
        <v>2</v>
      </c>
      <c r="E136" s="1">
        <v>0</v>
      </c>
      <c r="F136" s="1">
        <v>0</v>
      </c>
      <c r="G136" s="1">
        <v>1</v>
      </c>
      <c r="H136" s="1">
        <v>0</v>
      </c>
      <c r="I136" s="1">
        <f t="shared" si="13"/>
        <v>3</v>
      </c>
      <c r="J136" s="10">
        <f t="shared" si="14"/>
        <v>0.75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f t="shared" si="15"/>
        <v>0</v>
      </c>
      <c r="Q136" s="11">
        <f t="shared" si="12"/>
        <v>0</v>
      </c>
      <c r="R136" s="11">
        <f t="shared" si="16"/>
        <v>0</v>
      </c>
    </row>
    <row r="137" spans="2:18" ht="15">
      <c r="B137" s="9" t="s">
        <v>150</v>
      </c>
      <c r="C137" s="1">
        <v>3</v>
      </c>
      <c r="D137" s="1">
        <v>1</v>
      </c>
      <c r="E137" s="1">
        <v>1</v>
      </c>
      <c r="F137" s="1">
        <v>0</v>
      </c>
      <c r="G137" s="1">
        <v>0</v>
      </c>
      <c r="H137" s="1">
        <v>0</v>
      </c>
      <c r="I137" s="1">
        <f t="shared" si="13"/>
        <v>2</v>
      </c>
      <c r="J137" s="10">
        <f t="shared" si="14"/>
        <v>0.66666666666666663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f t="shared" si="15"/>
        <v>0</v>
      </c>
      <c r="Q137" s="11">
        <f t="shared" si="12"/>
        <v>0</v>
      </c>
      <c r="R137" s="11">
        <f t="shared" si="16"/>
        <v>0</v>
      </c>
    </row>
    <row r="138" spans="2:18" ht="15">
      <c r="B138" s="9" t="s">
        <v>151</v>
      </c>
      <c r="C138" s="1">
        <v>3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f t="shared" si="13"/>
        <v>0</v>
      </c>
      <c r="J138" s="10">
        <f t="shared" si="14"/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f t="shared" si="15"/>
        <v>0</v>
      </c>
      <c r="Q138" s="11">
        <v>0</v>
      </c>
      <c r="R138" s="11">
        <f t="shared" si="16"/>
        <v>0</v>
      </c>
    </row>
    <row r="139" spans="2:18" ht="15">
      <c r="B139" s="9" t="s">
        <v>152</v>
      </c>
      <c r="C139" s="1">
        <v>3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f t="shared" si="13"/>
        <v>0</v>
      </c>
      <c r="J139" s="10">
        <f t="shared" si="14"/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f t="shared" si="15"/>
        <v>0</v>
      </c>
      <c r="Q139" s="11">
        <v>0</v>
      </c>
      <c r="R139" s="11">
        <f t="shared" si="16"/>
        <v>0</v>
      </c>
    </row>
    <row r="140" spans="2:18" ht="15">
      <c r="B140" s="9" t="s">
        <v>153</v>
      </c>
      <c r="C140" s="1">
        <v>3</v>
      </c>
      <c r="D140" s="1">
        <v>1</v>
      </c>
      <c r="E140" s="1">
        <v>2</v>
      </c>
      <c r="F140" s="1">
        <v>0</v>
      </c>
      <c r="G140" s="1">
        <v>0</v>
      </c>
      <c r="H140" s="1">
        <v>0</v>
      </c>
      <c r="I140" s="1">
        <f t="shared" si="13"/>
        <v>3</v>
      </c>
      <c r="J140" s="10">
        <f t="shared" si="14"/>
        <v>1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f t="shared" si="15"/>
        <v>0</v>
      </c>
      <c r="Q140" s="11">
        <f>P140/I140</f>
        <v>0</v>
      </c>
      <c r="R140" s="11">
        <f t="shared" si="16"/>
        <v>0</v>
      </c>
    </row>
    <row r="141" spans="2:18" ht="15">
      <c r="B141" s="9" t="s">
        <v>154</v>
      </c>
      <c r="C141" s="1">
        <v>2</v>
      </c>
      <c r="D141" s="1">
        <v>0</v>
      </c>
      <c r="E141" s="1">
        <v>0</v>
      </c>
      <c r="F141" s="1">
        <v>1</v>
      </c>
      <c r="G141" s="1">
        <v>0</v>
      </c>
      <c r="H141" s="1">
        <v>0</v>
      </c>
      <c r="I141" s="1">
        <f t="shared" si="13"/>
        <v>1</v>
      </c>
      <c r="J141" s="10">
        <f t="shared" si="14"/>
        <v>0.5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f t="shared" si="15"/>
        <v>0</v>
      </c>
      <c r="Q141" s="11">
        <f>P141/I141</f>
        <v>0</v>
      </c>
      <c r="R141" s="11">
        <f t="shared" si="16"/>
        <v>0</v>
      </c>
    </row>
    <row r="142" spans="2:18" ht="15">
      <c r="B142" s="9" t="s">
        <v>155</v>
      </c>
      <c r="C142" s="1">
        <v>2</v>
      </c>
      <c r="D142" s="1">
        <v>1</v>
      </c>
      <c r="E142" s="1">
        <v>0</v>
      </c>
      <c r="F142" s="1">
        <v>0</v>
      </c>
      <c r="G142" s="1">
        <v>0</v>
      </c>
      <c r="H142" s="1">
        <v>0</v>
      </c>
      <c r="I142" s="1">
        <f t="shared" si="13"/>
        <v>1</v>
      </c>
      <c r="J142" s="10">
        <f t="shared" si="14"/>
        <v>0.5</v>
      </c>
      <c r="K142" s="1">
        <v>1</v>
      </c>
      <c r="L142" s="1">
        <v>0</v>
      </c>
      <c r="M142" s="1">
        <v>0</v>
      </c>
      <c r="N142" s="1">
        <v>0</v>
      </c>
      <c r="O142" s="1">
        <v>0</v>
      </c>
      <c r="P142" s="1">
        <f t="shared" si="15"/>
        <v>1</v>
      </c>
      <c r="Q142" s="11">
        <f>P142/I142</f>
        <v>1</v>
      </c>
      <c r="R142" s="11">
        <f t="shared" si="16"/>
        <v>0.5</v>
      </c>
    </row>
    <row r="143" spans="2:18" ht="15">
      <c r="B143" s="9" t="s">
        <v>156</v>
      </c>
      <c r="C143" s="1">
        <v>2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f t="shared" si="13"/>
        <v>0</v>
      </c>
      <c r="J143" s="10">
        <f t="shared" si="14"/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f t="shared" si="15"/>
        <v>0</v>
      </c>
      <c r="Q143" s="11">
        <v>0</v>
      </c>
      <c r="R143" s="11">
        <f t="shared" si="16"/>
        <v>0</v>
      </c>
    </row>
    <row r="144" spans="2:18" ht="15">
      <c r="B144" s="9" t="s">
        <v>157</v>
      </c>
      <c r="C144" s="1">
        <v>2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f t="shared" si="13"/>
        <v>0</v>
      </c>
      <c r="J144" s="10">
        <f t="shared" si="14"/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f t="shared" si="15"/>
        <v>0</v>
      </c>
      <c r="Q144" s="11">
        <v>0</v>
      </c>
      <c r="R144" s="11">
        <f t="shared" si="16"/>
        <v>0</v>
      </c>
    </row>
    <row r="145" spans="2:18" ht="15">
      <c r="B145" s="9" t="s">
        <v>158</v>
      </c>
      <c r="C145" s="1">
        <v>2</v>
      </c>
      <c r="D145" s="1">
        <v>1</v>
      </c>
      <c r="E145" s="1">
        <v>0</v>
      </c>
      <c r="F145" s="1">
        <v>0</v>
      </c>
      <c r="G145" s="1">
        <v>0</v>
      </c>
      <c r="H145" s="1">
        <v>0</v>
      </c>
      <c r="I145" s="1">
        <f t="shared" si="13"/>
        <v>1</v>
      </c>
      <c r="J145" s="10">
        <f t="shared" si="14"/>
        <v>0.5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f t="shared" si="15"/>
        <v>0</v>
      </c>
      <c r="Q145" s="11">
        <f>P145/I145</f>
        <v>0</v>
      </c>
      <c r="R145" s="11">
        <f t="shared" si="16"/>
        <v>0</v>
      </c>
    </row>
    <row r="146" spans="2:18" ht="15">
      <c r="B146" s="9" t="s">
        <v>159</v>
      </c>
      <c r="C146" s="1">
        <v>2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f t="shared" si="13"/>
        <v>0</v>
      </c>
      <c r="J146" s="10">
        <f t="shared" si="14"/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f t="shared" si="15"/>
        <v>0</v>
      </c>
      <c r="Q146" s="11">
        <v>0</v>
      </c>
      <c r="R146" s="11">
        <f t="shared" si="16"/>
        <v>0</v>
      </c>
    </row>
    <row r="147" spans="2:18" ht="15">
      <c r="B147" s="9" t="s">
        <v>160</v>
      </c>
      <c r="C147" s="1">
        <v>2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f t="shared" si="13"/>
        <v>0</v>
      </c>
      <c r="J147" s="10">
        <f t="shared" si="14"/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f t="shared" si="15"/>
        <v>0</v>
      </c>
      <c r="Q147" s="11">
        <v>0</v>
      </c>
      <c r="R147" s="11">
        <f t="shared" si="16"/>
        <v>0</v>
      </c>
    </row>
    <row r="148" spans="2:18" ht="15">
      <c r="B148" s="9" t="s">
        <v>161</v>
      </c>
      <c r="C148" s="1">
        <v>2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f t="shared" si="13"/>
        <v>0</v>
      </c>
      <c r="J148" s="10">
        <f t="shared" si="14"/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f t="shared" si="15"/>
        <v>0</v>
      </c>
      <c r="Q148" s="11">
        <v>0</v>
      </c>
      <c r="R148" s="11">
        <f t="shared" si="16"/>
        <v>0</v>
      </c>
    </row>
    <row r="149" spans="2:18" ht="15">
      <c r="B149" s="9" t="s">
        <v>162</v>
      </c>
      <c r="C149" s="1">
        <v>2</v>
      </c>
      <c r="D149" s="1">
        <v>1</v>
      </c>
      <c r="E149" s="1">
        <v>0</v>
      </c>
      <c r="F149" s="1">
        <v>0</v>
      </c>
      <c r="G149" s="1">
        <v>0</v>
      </c>
      <c r="H149" s="1">
        <v>0</v>
      </c>
      <c r="I149" s="1">
        <f t="shared" si="13"/>
        <v>1</v>
      </c>
      <c r="J149" s="10">
        <f t="shared" si="14"/>
        <v>0.5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f t="shared" si="15"/>
        <v>0</v>
      </c>
      <c r="Q149" s="11">
        <f>P149/I149</f>
        <v>0</v>
      </c>
      <c r="R149" s="11">
        <f t="shared" si="16"/>
        <v>0</v>
      </c>
    </row>
    <row r="150" spans="2:18" ht="15">
      <c r="B150" s="9" t="s">
        <v>163</v>
      </c>
      <c r="C150" s="1">
        <v>2</v>
      </c>
      <c r="D150" s="1">
        <v>2</v>
      </c>
      <c r="E150" s="1">
        <v>0</v>
      </c>
      <c r="F150" s="1">
        <v>0</v>
      </c>
      <c r="G150" s="1">
        <v>0</v>
      </c>
      <c r="H150" s="1">
        <v>0</v>
      </c>
      <c r="I150" s="1">
        <f t="shared" si="13"/>
        <v>2</v>
      </c>
      <c r="J150" s="10">
        <f t="shared" si="14"/>
        <v>1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f t="shared" si="15"/>
        <v>0</v>
      </c>
      <c r="Q150" s="11">
        <f>P150/I150</f>
        <v>0</v>
      </c>
      <c r="R150" s="11">
        <f t="shared" si="16"/>
        <v>0</v>
      </c>
    </row>
    <row r="151" spans="2:18" ht="15">
      <c r="B151" s="9" t="s">
        <v>164</v>
      </c>
      <c r="C151" s="1">
        <v>2</v>
      </c>
      <c r="D151" s="1">
        <v>1</v>
      </c>
      <c r="E151" s="1">
        <v>0</v>
      </c>
      <c r="F151" s="1">
        <v>0</v>
      </c>
      <c r="G151" s="1">
        <v>0</v>
      </c>
      <c r="H151" s="1">
        <v>0</v>
      </c>
      <c r="I151" s="1">
        <f t="shared" si="13"/>
        <v>1</v>
      </c>
      <c r="J151" s="10">
        <f t="shared" si="14"/>
        <v>0.5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f t="shared" si="15"/>
        <v>0</v>
      </c>
      <c r="Q151" s="11">
        <f>P151/I151</f>
        <v>0</v>
      </c>
      <c r="R151" s="11">
        <f t="shared" si="16"/>
        <v>0</v>
      </c>
    </row>
    <row r="152" spans="2:18" ht="15">
      <c r="B152" s="9" t="s">
        <v>165</v>
      </c>
      <c r="C152" s="1">
        <v>2</v>
      </c>
      <c r="D152" s="1">
        <v>1</v>
      </c>
      <c r="E152" s="1">
        <v>0</v>
      </c>
      <c r="F152" s="1">
        <v>0</v>
      </c>
      <c r="G152" s="1">
        <v>0</v>
      </c>
      <c r="H152" s="1">
        <v>0</v>
      </c>
      <c r="I152" s="1">
        <f t="shared" si="13"/>
        <v>1</v>
      </c>
      <c r="J152" s="10">
        <f t="shared" si="14"/>
        <v>0.5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f t="shared" si="15"/>
        <v>0</v>
      </c>
      <c r="Q152" s="11">
        <f>P152/I152</f>
        <v>0</v>
      </c>
      <c r="R152" s="11">
        <f t="shared" si="16"/>
        <v>0</v>
      </c>
    </row>
    <row r="153" spans="2:18" ht="15">
      <c r="B153" s="9" t="s">
        <v>166</v>
      </c>
      <c r="C153" s="1">
        <v>1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f t="shared" si="13"/>
        <v>0</v>
      </c>
      <c r="J153" s="10">
        <f t="shared" si="14"/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f t="shared" si="15"/>
        <v>0</v>
      </c>
      <c r="Q153" s="11">
        <v>0</v>
      </c>
      <c r="R153" s="11">
        <f t="shared" si="16"/>
        <v>0</v>
      </c>
    </row>
    <row r="154" spans="2:18" ht="15">
      <c r="B154" s="9" t="s">
        <v>167</v>
      </c>
      <c r="C154" s="1">
        <v>1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f t="shared" si="13"/>
        <v>0</v>
      </c>
      <c r="J154" s="10">
        <f t="shared" si="14"/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f t="shared" si="15"/>
        <v>0</v>
      </c>
      <c r="Q154" s="11">
        <v>0</v>
      </c>
      <c r="R154" s="11">
        <f t="shared" si="16"/>
        <v>0</v>
      </c>
    </row>
    <row r="155" spans="2:18" ht="15">
      <c r="B155" s="9" t="s">
        <v>168</v>
      </c>
      <c r="C155" s="1">
        <v>1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f t="shared" si="13"/>
        <v>0</v>
      </c>
      <c r="J155" s="10">
        <f t="shared" si="14"/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f t="shared" si="15"/>
        <v>0</v>
      </c>
      <c r="Q155" s="11">
        <v>0</v>
      </c>
      <c r="R155" s="11">
        <f t="shared" si="16"/>
        <v>0</v>
      </c>
    </row>
    <row r="156" spans="2:18" ht="15">
      <c r="B156" s="9" t="s">
        <v>169</v>
      </c>
      <c r="C156" s="1">
        <v>1</v>
      </c>
      <c r="D156" s="1">
        <v>1</v>
      </c>
      <c r="E156" s="1">
        <v>0</v>
      </c>
      <c r="F156" s="1">
        <v>0</v>
      </c>
      <c r="G156" s="1">
        <v>0</v>
      </c>
      <c r="H156" s="1">
        <v>0</v>
      </c>
      <c r="I156" s="1">
        <f t="shared" si="13"/>
        <v>1</v>
      </c>
      <c r="J156" s="10">
        <f t="shared" si="14"/>
        <v>1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f t="shared" si="15"/>
        <v>0</v>
      </c>
      <c r="Q156" s="11">
        <f>P156/I156</f>
        <v>0</v>
      </c>
      <c r="R156" s="11">
        <f t="shared" si="16"/>
        <v>0</v>
      </c>
    </row>
    <row r="157" spans="2:18" ht="15">
      <c r="B157" s="9" t="s">
        <v>170</v>
      </c>
      <c r="C157" s="1">
        <v>1</v>
      </c>
      <c r="D157" s="1">
        <v>0</v>
      </c>
      <c r="E157" s="1">
        <v>1</v>
      </c>
      <c r="F157" s="1">
        <v>0</v>
      </c>
      <c r="G157" s="1">
        <v>0</v>
      </c>
      <c r="H157" s="1">
        <v>0</v>
      </c>
      <c r="I157" s="1">
        <f t="shared" si="13"/>
        <v>1</v>
      </c>
      <c r="J157" s="10">
        <f t="shared" si="14"/>
        <v>1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f t="shared" si="15"/>
        <v>0</v>
      </c>
      <c r="Q157" s="11">
        <f>P157/I157</f>
        <v>0</v>
      </c>
      <c r="R157" s="11">
        <f t="shared" si="16"/>
        <v>0</v>
      </c>
    </row>
    <row r="158" spans="2:18" ht="15">
      <c r="B158" s="9" t="s">
        <v>171</v>
      </c>
      <c r="C158" s="1">
        <v>1</v>
      </c>
      <c r="D158" s="1">
        <v>1</v>
      </c>
      <c r="E158" s="1">
        <v>0</v>
      </c>
      <c r="F158" s="1">
        <v>0</v>
      </c>
      <c r="G158" s="1">
        <v>0</v>
      </c>
      <c r="H158" s="1">
        <v>0</v>
      </c>
      <c r="I158" s="1">
        <f t="shared" si="13"/>
        <v>1</v>
      </c>
      <c r="J158" s="10">
        <f t="shared" si="14"/>
        <v>1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f t="shared" si="15"/>
        <v>0</v>
      </c>
      <c r="Q158" s="11">
        <f>P158/I158</f>
        <v>0</v>
      </c>
      <c r="R158" s="11">
        <f t="shared" si="16"/>
        <v>0</v>
      </c>
    </row>
    <row r="159" spans="2:18" ht="15">
      <c r="B159" s="9" t="s">
        <v>172</v>
      </c>
      <c r="C159" s="1">
        <v>1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f t="shared" si="13"/>
        <v>0</v>
      </c>
      <c r="J159" s="10">
        <f t="shared" si="14"/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f t="shared" si="15"/>
        <v>0</v>
      </c>
      <c r="Q159" s="11">
        <v>0</v>
      </c>
      <c r="R159" s="11">
        <f t="shared" si="16"/>
        <v>0</v>
      </c>
    </row>
    <row r="160" spans="2:18" ht="15">
      <c r="B160" s="9" t="s">
        <v>173</v>
      </c>
      <c r="C160" s="1">
        <v>1</v>
      </c>
      <c r="D160" s="1">
        <v>1</v>
      </c>
      <c r="E160" s="1">
        <v>0</v>
      </c>
      <c r="F160" s="1">
        <v>0</v>
      </c>
      <c r="G160" s="1">
        <v>0</v>
      </c>
      <c r="H160" s="1">
        <v>0</v>
      </c>
      <c r="I160" s="1">
        <f t="shared" si="13"/>
        <v>1</v>
      </c>
      <c r="J160" s="10">
        <f t="shared" si="14"/>
        <v>1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f t="shared" si="15"/>
        <v>0</v>
      </c>
      <c r="Q160" s="11">
        <f>P160/I160</f>
        <v>0</v>
      </c>
      <c r="R160" s="11">
        <f t="shared" si="16"/>
        <v>0</v>
      </c>
    </row>
    <row r="161" spans="2:18" ht="15">
      <c r="B161" s="9" t="s">
        <v>174</v>
      </c>
      <c r="C161" s="1">
        <v>1</v>
      </c>
      <c r="D161" s="1">
        <v>0</v>
      </c>
      <c r="E161" s="1">
        <v>0</v>
      </c>
      <c r="F161" s="1">
        <v>1</v>
      </c>
      <c r="G161" s="1">
        <v>0</v>
      </c>
      <c r="H161" s="1">
        <v>0</v>
      </c>
      <c r="I161" s="1">
        <f t="shared" si="13"/>
        <v>1</v>
      </c>
      <c r="J161" s="10">
        <f t="shared" si="14"/>
        <v>1</v>
      </c>
      <c r="K161" s="1">
        <v>0</v>
      </c>
      <c r="L161" s="1">
        <v>0</v>
      </c>
      <c r="M161" s="1">
        <v>0</v>
      </c>
      <c r="N161" s="1">
        <v>1</v>
      </c>
      <c r="O161" s="1">
        <v>0</v>
      </c>
      <c r="P161" s="1">
        <f t="shared" si="15"/>
        <v>1</v>
      </c>
      <c r="Q161" s="11">
        <f>P161/I161</f>
        <v>1</v>
      </c>
      <c r="R161" s="11">
        <f t="shared" si="16"/>
        <v>1</v>
      </c>
    </row>
    <row r="162" spans="2:18" ht="15">
      <c r="B162" s="9" t="s">
        <v>175</v>
      </c>
      <c r="C162" s="1">
        <v>1</v>
      </c>
      <c r="D162" s="1">
        <v>0</v>
      </c>
      <c r="E162" s="1">
        <v>0</v>
      </c>
      <c r="F162" s="1">
        <v>1</v>
      </c>
      <c r="G162" s="1">
        <v>0</v>
      </c>
      <c r="H162" s="1">
        <v>0</v>
      </c>
      <c r="I162" s="1">
        <f t="shared" si="13"/>
        <v>1</v>
      </c>
      <c r="J162" s="10">
        <f t="shared" si="14"/>
        <v>1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f t="shared" si="15"/>
        <v>0</v>
      </c>
      <c r="Q162" s="11">
        <f>P162/I162</f>
        <v>0</v>
      </c>
      <c r="R162" s="11">
        <f t="shared" si="16"/>
        <v>0</v>
      </c>
    </row>
    <row r="163" spans="2:18" ht="15">
      <c r="B163" s="9" t="s">
        <v>176</v>
      </c>
      <c r="C163" s="1">
        <v>1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f t="shared" si="13"/>
        <v>0</v>
      </c>
      <c r="J163" s="10">
        <f t="shared" si="14"/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f t="shared" si="15"/>
        <v>0</v>
      </c>
      <c r="Q163" s="11">
        <v>0</v>
      </c>
      <c r="R163" s="11">
        <f t="shared" si="16"/>
        <v>0</v>
      </c>
    </row>
    <row r="164" spans="2:18" ht="15">
      <c r="B164" s="9" t="s">
        <v>177</v>
      </c>
      <c r="C164" s="1">
        <v>1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f t="shared" si="17" ref="I164:I173">SUM(D164:H164)</f>
        <v>0</v>
      </c>
      <c r="J164" s="10">
        <f t="shared" si="14"/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f t="shared" si="18" ref="P164:P173">SUM(K164:O164)</f>
        <v>0</v>
      </c>
      <c r="Q164" s="11">
        <v>0</v>
      </c>
      <c r="R164" s="11">
        <f t="shared" si="16"/>
        <v>0</v>
      </c>
    </row>
    <row r="165" spans="2:18" ht="15">
      <c r="B165" s="9" t="s">
        <v>178</v>
      </c>
      <c r="C165" s="1">
        <v>1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f t="shared" si="17"/>
        <v>0</v>
      </c>
      <c r="J165" s="10">
        <f t="shared" si="14"/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f t="shared" si="18"/>
        <v>0</v>
      </c>
      <c r="Q165" s="11">
        <v>0</v>
      </c>
      <c r="R165" s="11">
        <f t="shared" si="16"/>
        <v>0</v>
      </c>
    </row>
    <row r="166" spans="2:18" ht="15">
      <c r="B166" s="9" t="s">
        <v>179</v>
      </c>
      <c r="C166" s="1">
        <v>1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f t="shared" si="17"/>
        <v>0</v>
      </c>
      <c r="J166" s="10">
        <f t="shared" si="14"/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f t="shared" si="18"/>
        <v>0</v>
      </c>
      <c r="Q166" s="11">
        <v>0</v>
      </c>
      <c r="R166" s="11">
        <f t="shared" si="16"/>
        <v>0</v>
      </c>
    </row>
    <row r="167" spans="2:18" ht="15">
      <c r="B167" s="9" t="s">
        <v>180</v>
      </c>
      <c r="C167" s="1">
        <v>1</v>
      </c>
      <c r="D167" s="1">
        <v>0</v>
      </c>
      <c r="E167" s="1">
        <v>0</v>
      </c>
      <c r="F167" s="1">
        <v>1</v>
      </c>
      <c r="G167" s="1">
        <v>0</v>
      </c>
      <c r="H167" s="1">
        <v>0</v>
      </c>
      <c r="I167" s="1">
        <f t="shared" si="17"/>
        <v>1</v>
      </c>
      <c r="J167" s="10">
        <f t="shared" si="14"/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f t="shared" si="18"/>
        <v>0</v>
      </c>
      <c r="Q167" s="11">
        <f t="shared" si="19" ref="Q167:Q174">P167/I167</f>
        <v>0</v>
      </c>
      <c r="R167" s="11">
        <f t="shared" si="16"/>
        <v>0</v>
      </c>
    </row>
    <row r="168" spans="2:18" ht="15">
      <c r="B168" s="9" t="s">
        <v>181</v>
      </c>
      <c r="C168" s="1">
        <v>1</v>
      </c>
      <c r="D168" s="1">
        <v>1</v>
      </c>
      <c r="E168" s="1">
        <v>0</v>
      </c>
      <c r="F168" s="1">
        <v>0</v>
      </c>
      <c r="G168" s="1">
        <v>0</v>
      </c>
      <c r="H168" s="1">
        <v>0</v>
      </c>
      <c r="I168" s="1">
        <f t="shared" si="17"/>
        <v>1</v>
      </c>
      <c r="J168" s="10">
        <f t="shared" si="14"/>
        <v>1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f t="shared" si="18"/>
        <v>0</v>
      </c>
      <c r="Q168" s="11">
        <f t="shared" si="19"/>
        <v>0</v>
      </c>
      <c r="R168" s="11">
        <f t="shared" si="16"/>
        <v>0</v>
      </c>
    </row>
    <row r="169" spans="2:18" ht="15">
      <c r="B169" s="9" t="s">
        <v>182</v>
      </c>
      <c r="C169" s="1">
        <v>1</v>
      </c>
      <c r="D169" s="1">
        <v>1</v>
      </c>
      <c r="E169" s="1">
        <v>0</v>
      </c>
      <c r="F169" s="1">
        <v>0</v>
      </c>
      <c r="G169" s="1">
        <v>0</v>
      </c>
      <c r="H169" s="1">
        <v>0</v>
      </c>
      <c r="I169" s="1">
        <f t="shared" si="17"/>
        <v>1</v>
      </c>
      <c r="J169" s="10">
        <f t="shared" si="14"/>
        <v>1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f t="shared" si="18"/>
        <v>0</v>
      </c>
      <c r="Q169" s="11">
        <f t="shared" si="19"/>
        <v>0</v>
      </c>
      <c r="R169" s="11">
        <f t="shared" si="16"/>
        <v>0</v>
      </c>
    </row>
    <row r="170" spans="2:18" ht="15">
      <c r="B170" s="9" t="s">
        <v>183</v>
      </c>
      <c r="C170" s="1">
        <v>1</v>
      </c>
      <c r="D170" s="1">
        <v>1</v>
      </c>
      <c r="E170" s="1">
        <v>0</v>
      </c>
      <c r="F170" s="1">
        <v>0</v>
      </c>
      <c r="G170" s="1">
        <v>0</v>
      </c>
      <c r="H170" s="1">
        <v>0</v>
      </c>
      <c r="I170" s="1">
        <f t="shared" si="17"/>
        <v>1</v>
      </c>
      <c r="J170" s="10">
        <f t="shared" si="14"/>
        <v>1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f t="shared" si="18"/>
        <v>0</v>
      </c>
      <c r="Q170" s="11">
        <f t="shared" si="19"/>
        <v>0</v>
      </c>
      <c r="R170" s="11">
        <f t="shared" si="16"/>
        <v>0</v>
      </c>
    </row>
    <row r="171" spans="2:18" ht="15">
      <c r="B171" s="9" t="s">
        <v>184</v>
      </c>
      <c r="C171" s="1">
        <v>1</v>
      </c>
      <c r="D171" s="1">
        <v>1</v>
      </c>
      <c r="E171" s="1">
        <v>0</v>
      </c>
      <c r="F171" s="1">
        <v>0</v>
      </c>
      <c r="G171" s="1">
        <v>0</v>
      </c>
      <c r="H171" s="1">
        <v>0</v>
      </c>
      <c r="I171" s="1">
        <f t="shared" si="17"/>
        <v>1</v>
      </c>
      <c r="J171" s="10">
        <f t="shared" si="14"/>
        <v>1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f t="shared" si="18"/>
        <v>0</v>
      </c>
      <c r="Q171" s="11">
        <f t="shared" si="19"/>
        <v>0</v>
      </c>
      <c r="R171" s="11">
        <f t="shared" si="16"/>
        <v>0</v>
      </c>
    </row>
    <row r="172" spans="2:18" ht="15">
      <c r="B172" s="9" t="s">
        <v>185</v>
      </c>
      <c r="C172" s="1">
        <v>1</v>
      </c>
      <c r="D172" s="1">
        <v>1</v>
      </c>
      <c r="E172" s="1">
        <v>0</v>
      </c>
      <c r="F172" s="1">
        <v>0</v>
      </c>
      <c r="G172" s="1">
        <v>0</v>
      </c>
      <c r="H172" s="1">
        <v>0</v>
      </c>
      <c r="I172" s="1">
        <f t="shared" si="17"/>
        <v>1</v>
      </c>
      <c r="J172" s="10">
        <f t="shared" si="14"/>
        <v>1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f t="shared" si="18"/>
        <v>0</v>
      </c>
      <c r="Q172" s="11">
        <f t="shared" si="19"/>
        <v>0</v>
      </c>
      <c r="R172" s="11">
        <f t="shared" si="16"/>
        <v>0</v>
      </c>
    </row>
    <row r="173" spans="2:18" ht="15.75" thickBot="1">
      <c r="B173" s="12" t="s">
        <v>186</v>
      </c>
      <c r="C173" s="13">
        <v>1</v>
      </c>
      <c r="D173" s="13">
        <v>1</v>
      </c>
      <c r="E173" s="13">
        <v>0</v>
      </c>
      <c r="F173" s="13">
        <v>0</v>
      </c>
      <c r="G173" s="13">
        <v>0</v>
      </c>
      <c r="H173" s="13">
        <v>0</v>
      </c>
      <c r="I173" s="13">
        <f t="shared" si="17"/>
        <v>1</v>
      </c>
      <c r="J173" s="14">
        <f t="shared" si="14"/>
        <v>1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f t="shared" si="18"/>
        <v>0</v>
      </c>
      <c r="Q173" s="15">
        <f t="shared" si="19"/>
        <v>0</v>
      </c>
      <c r="R173" s="15">
        <f t="shared" si="16"/>
        <v>0</v>
      </c>
    </row>
    <row r="174" spans="2:18" s="21" customFormat="1" ht="15.75" thickBot="1">
      <c r="B174" s="16" t="s">
        <v>187</v>
      </c>
      <c r="C174" s="17">
        <f t="shared" si="20" ref="C174:I174">SUM(C4:C173)</f>
        <v>101731</v>
      </c>
      <c r="D174" s="17">
        <f t="shared" si="20"/>
        <v>40459</v>
      </c>
      <c r="E174" s="17">
        <f t="shared" si="20"/>
        <v>4217</v>
      </c>
      <c r="F174" s="17">
        <f t="shared" si="20"/>
        <v>2211</v>
      </c>
      <c r="G174" s="17">
        <f t="shared" si="20"/>
        <v>2162</v>
      </c>
      <c r="H174" s="17">
        <f t="shared" si="20"/>
        <v>1357</v>
      </c>
      <c r="I174" s="17">
        <f t="shared" si="20"/>
        <v>50406</v>
      </c>
      <c r="J174" s="18">
        <f t="shared" si="14"/>
        <v>0.49548318604948344</v>
      </c>
      <c r="K174" s="17">
        <f t="shared" si="21" ref="K174:P174">SUM(K4:K173)</f>
        <v>686</v>
      </c>
      <c r="L174" s="17">
        <f t="shared" si="21"/>
        <v>221</v>
      </c>
      <c r="M174" s="17">
        <f t="shared" si="21"/>
        <v>180</v>
      </c>
      <c r="N174" s="17">
        <f t="shared" si="21"/>
        <v>376</v>
      </c>
      <c r="O174" s="17">
        <f t="shared" si="21"/>
        <v>205</v>
      </c>
      <c r="P174" s="17">
        <f t="shared" si="21"/>
        <v>1668</v>
      </c>
      <c r="Q174" s="19">
        <f t="shared" si="19"/>
        <v>0.033091298654922031</v>
      </c>
      <c r="R174" s="20">
        <f t="shared" si="16"/>
        <v>0.014381063785866649</v>
      </c>
    </row>
    <row r="175" spans="18:18" ht="15">
      <c r="R175" s="2"/>
    </row>
  </sheetData>
  <conditionalFormatting sqref="J1:J1048576">
    <cfRule type="colorScale" priority="3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Q1:Q1048576">
    <cfRule type="colorScale" priority="2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R3:R175">
    <cfRule type="colorScale" priority="1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