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
    </mc:Choice>
  </mc:AlternateContent>
  <xr:revisionPtr revIDLastSave="0" documentId="13_ncr:1_{5419F1FB-6133-4D5F-81E8-FFF8289D8D6B}" xr6:coauthVersionLast="47" xr6:coauthVersionMax="47" xr10:uidLastSave="{00000000-0000-0000-0000-000000000000}"/>
  <bookViews>
    <workbookView xWindow="-28920" yWindow="-120" windowWidth="29040" windowHeight="15840" xr2:uid="{00000000-000D-0000-FFFF-FFFF00000000}"/>
  </bookViews>
  <sheets>
    <sheet name="תצוגת חיפוש מתקדם של ת&quot;מ - ..."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2" i="1" l="1"/>
</calcChain>
</file>

<file path=xl/sharedStrings.xml><?xml version="1.0" encoding="utf-8"?>
<sst xmlns="http://schemas.openxmlformats.org/spreadsheetml/2006/main" count="444" uniqueCount="292">
  <si>
    <t>(אל תשנה) תמ - תמיכה</t>
  </si>
  <si>
    <t>(אל תשנה) בדיקת סיכום של שורה</t>
  </si>
  <si>
    <t>(אל תשנה) השתנה ב:</t>
  </si>
  <si>
    <t>שם מגיש הבקשה</t>
  </si>
  <si>
    <t>מספר בקשה במרכבה</t>
  </si>
  <si>
    <t>רובד</t>
  </si>
  <si>
    <t>סטטוס מקצועי</t>
  </si>
  <si>
    <t>תאריך תוקף התחייבות (חוזה)</t>
  </si>
  <si>
    <t>האם הקצבה נקלטה מהטוטו</t>
  </si>
  <si>
    <t>יתרה לתשלום</t>
  </si>
  <si>
    <t>מהות</t>
  </si>
  <si>
    <t>מספר הקצבה בטוטו</t>
  </si>
  <si>
    <t>סכום בקשה מאושר/יתרת הקצבה בעת הטעינה מהטוטו</t>
  </si>
  <si>
    <t>סכום הקצבה (בהרשאות של הטוטו)/סכום מאושר בהרשאות ש</t>
  </si>
  <si>
    <t>עלות פעילות (עלות הפרויקט)</t>
  </si>
  <si>
    <t>תאריך החלטת ועדת תמיכות (משרד)</t>
  </si>
  <si>
    <t>תאריך מתן הקצבה (בטוטו)</t>
  </si>
  <si>
    <t>תשלומים טוטו</t>
  </si>
  <si>
    <t>תשלומים משרד</t>
  </si>
  <si>
    <t>כן</t>
  </si>
  <si>
    <t>שיח סוד- מרכז חינוכי שיקומי לבעלי צ</t>
  </si>
  <si>
    <t>אוכלוסיות מיוחדות-מתקנים 2020</t>
  </si>
  <si>
    <t>בית אקשטיין - קהילה מוגנת בע"מ</t>
  </si>
  <si>
    <t>מעון נצרת בע"מ</t>
  </si>
  <si>
    <t>א.ד.נ.מ. בע"מ</t>
  </si>
  <si>
    <t>עיריית כפר קאסם</t>
  </si>
  <si>
    <t>אלווין ישראל (ע"ר)</t>
  </si>
  <si>
    <t>צ'יימס ישראל</t>
  </si>
  <si>
    <t>פרח לצמוח במקום טוב (ע"ר)</t>
  </si>
  <si>
    <t>בריכות הידרותרפיות-מתקנים 2020</t>
  </si>
  <si>
    <t>cd297616-33c2-ea11-8f7b-005056a65eb2</t>
  </si>
  <si>
    <t>YLk9DoJPECTaO8PVy7Wft54TSEBdLWk4+xHhWMNTPTtNH2r9F+pd+1pvkzCovDD3A9f5HjaYNEXhIfV8kQ2N4A==</t>
  </si>
  <si>
    <t>1001218991</t>
  </si>
  <si>
    <t>שולם תשלום סופי</t>
  </si>
  <si>
    <t>אייפד - אייפד +כיסוי - 5 יח' - 17,713 מציאות מדומה - מציאות מדומה אינטרארקטיבית - 40,000 ציוד ספורט טפולי - קרוס טריינר +הליכון - 38,348 ציוד ספורט טפולי - כדור קוצים (10 ,8,6 ס"מ )- 8 יח' מכ"א, - 336 קונסולת - קונסולת XBOX + משחקים - 3,600 כללי - ציוד-פיגור מע"ש מועדון מע"ש כפר מנדא</t>
  </si>
  <si>
    <t>VA-2015-0180</t>
  </si>
  <si>
    <t>d5297616-33c2-ea11-8f7b-005056a65eb2</t>
  </si>
  <si>
    <t>QMHII+w4YZw6cTF0gWOzvNMlVrvYPqo5kgrAHDqapC/h2TsLwSlicxOwTgWSRUn77euWgL2sUyx9FILeO3xUKA==</t>
  </si>
  <si>
    <t>1001218992</t>
  </si>
  <si>
    <t>אייפד - אייפד + כיסוי - 2 יח' - 7,085 חדר סנוזלן - ציוד לחדר סנוזלן - 58,568 ציוד ספורט טפולי - כרית אוויר גדולה,כדור פיזיו -2 יח', מקל פעילות -10 יח', משקולות ריצה -4 יח',כדור קוצים -5 יח', סולם שוודי+התקנה , כדור קוצים-6 יח', גמישונית טרהבנד. - 2,800 ציוד ספורט טפולי - טריינר פדלים APT, עמידון אחורי, - 31,542 כללי - ציוד-פיגור מעונות יום מרכז יום טיפולי סיעודי - כפר מנדא</t>
  </si>
  <si>
    <t>VA-2015-0186</t>
  </si>
  <si>
    <t>cb6a05f3-2ec2-ea11-8f7b-005056a65eb2</t>
  </si>
  <si>
    <t>dwy5yywYFOlsg5K63UOUePgVTnO7hMaeJWVFF7IPBS/2d0rCAZyS+2D7dSAQ4ESvnaC/Bast70876jm87BZPRA==</t>
  </si>
  <si>
    <t>1001219000</t>
  </si>
  <si>
    <t>מציאות מדומה - מציאות מדומה - 49,491 ציוד - משקולות ידיים ורגליים ( 10 מכ"א), כדורי פיזיו -10 יח', מזרונים ותיקי יוגה- 25 מכ"א, שולחן הוקי קרח, שולחן פינג פונג+ציוד, XBOX+ אוזניות -2+ 2 שלטים, כריות, וסט משקלי- 2 יח', שמיכות משקל- יח', מצנח - 18,475 כללי - ציוד הוסטל ת"א תקון-אוטיזם - הוסטל-ז'בוטינסקי 50 ת"א</t>
  </si>
  <si>
    <t>VA-2015-0208</t>
  </si>
  <si>
    <t>e2ec2f59-28c2-ea11-8f7b-005056a65eb2</t>
  </si>
  <si>
    <t>wtuTAODGyBRrQztgk13L0E/3zNPezEDIluyrxoCNv7QKu1KanKXQIEiVCSK659AuZHEQK3q2BpQ9pKdyUMYyWQ==</t>
  </si>
  <si>
    <t>נוה האירוס בע'מ</t>
  </si>
  <si>
    <t>1001219002</t>
  </si>
  <si>
    <t>ציוד - הליכון*4,אופניים אינטר,עמידון,הליכון הידראולי,סולם שוודי,מקבילים,קונוסים*6,מדרגה,פיתה,כדור בוסו,טרמפולינה,חישוק*8,מעמד כדורסל,מזרונים*5,מוט פעילות*8,טבעות *8,כדור ספוג*5,טרה בנד*38,כדור פיזיו*2,גליל*2,משקולות*5,טבעת,פולי,גומיות,מנוף הרמה,APT*2,מסלול הליכה*2,אופני כושר*2 - 91,682 כללי - פיגור-פנימיות רמת בן צבי ת.ד. 28 נס ציונה</t>
  </si>
  <si>
    <t>VA-2015-0217</t>
  </si>
  <si>
    <t>ק.ב.ע. - חברה להקמה,הפעלה וניהול שי</t>
  </si>
  <si>
    <t>28ed2f59-28c2-ea11-8f7b-005056a65eb2</t>
  </si>
  <si>
    <t>KUJ5JIzLs1LGvfzojsvoch5HqzN+6BmKTI542BRewEYRDpPMTHCsyg//I0ILL0l6n/rPWL4KAPtzFZDU9P3L8A==</t>
  </si>
  <si>
    <t>עירית רמלה</t>
  </si>
  <si>
    <t>1001219448</t>
  </si>
  <si>
    <t>מתקני כושר לפארקים - חצר מתקני כושר-7 מתקנים כולל פיתוח,תשתיות,בטון,משטח גומי,הצללה - 332,898 כללי - שטח חצר של 200 מ"ר כללי - כתובת-רח' אפריאט 23, רמלה, מרכז רב נכותי רמלה-מע"ש כללי - מתקן - פיגור - מע"ש/מועדון</t>
  </si>
  <si>
    <t>VA-2015-0107</t>
  </si>
  <si>
    <t>d76a05f3-2ec2-ea11-8f7b-005056a65eb2</t>
  </si>
  <si>
    <t>TdxKjaYzq5rbfJt+xUmg3wtCC5Jz3l6CNuf8m8qxvMkJxk5rQMQlqa8Tvq7YYqLFCEzjGQuz76IbueJHKe1fFQ==</t>
  </si>
  <si>
    <t>גינת עדן (ע"ר)</t>
  </si>
  <si>
    <t>1001219450</t>
  </si>
  <si>
    <t>ציוד - סולם חבלים, סל חצובה 2 יח', כדורסל 15 יח', כדור פילאטיס 10 יח', פאנל קיר דגם פרפר, פאנל קיר עקלתון, פאנל קיר מבוך, פאנל קיר שלושה בשורה, כדור כח 1.5 קילו 10 יח', שק דילוג גדול 8 יח', כפות סקווץ 4 יח', שטיח קליעה למטרה, חבל למשיכה 14 יח', גוגו גדול 4 יח', משאבת מפוח חשמלית לכדור פיזיו, משאבה ידנית לכדורי ספורט - 51,999 כללי - צורן 6 נתניה-מועדון מעגלים-אקי"ם מועדון חברתי לחניכים עם פיגור ציוד - סטפר משופר 3 יח', מזרונים אישיים 15 יח', שק איגרוף גדול מלא 2 יח', נקודת תליה לתקרה+התקנה 2 יח', כפפות איגרוף זוג בוגרים 2 יח', סולם שוודי כפול 2 יח', התקנת סולם שוודי 2 יח', ספסל שוודי 3 יח', מסלול שיווי משקל, לוח שיווי משקל דו כיווני 5 יח', מדרגה אירובית 15 יח', פא וור באלנס 8 יח', טבעת סיליקון 15 יח', טבעת זיזים 15 חי', טבעת גומי 10 יח', טרמפולינה 10 יח', מצנח ציוד - קונוס חורים 15 יח', חישוק שטוח 15 יח', מקל פעילות ארוך 10 יח', מחבר מסתובב 10 יח', כרית מרובעת לשיווי משקל 15 יח', טרה בנד ירוק 46 יח', טרה בנד אדום 46 יח', כרית זיזים עגולה 15 יח', משקולת יד/רגל גמישה 10 יח', מקבילים לסולם שוודי 2 יח', כדור קפיצה 65 ס"מ צהוב 10 יח', כדור פיזי ירוק 10 יח', מדף איחסון לכדורים כולל התקנה 4 יח', מדף איחסון 3 מטר כולל התקנה 3 יח'</t>
  </si>
  <si>
    <t>VA-2015-0127</t>
  </si>
  <si>
    <t>feec2f59-28c2-ea11-8f7b-005056a65eb2</t>
  </si>
  <si>
    <t>8whAZBJwDTCiorfaOncQgWRtXKJ/Hi/ZGbMMdWkPQqyDoqO4allKoD97JD8N1O+oyHybUPYE0wLLPR2VbDFinw==</t>
  </si>
  <si>
    <t>עירית לוד</t>
  </si>
  <si>
    <t>1001219451</t>
  </si>
  <si>
    <t>אייפד - אייפד פרו- דגש, אייפד ipad wifi 128 gb silver X6 , מארז לאייפד פרו , otterbox defender9, מארז לאייפד חדש, otterbox defender X6 - 19,759 חדר סנוזלן - מנהרת אורות, מזרון מים, מקרן כוכבים, מערכת שמע, רשת דייגים, מערכת חשמל, עמוד בועות, שלט רחוק, זוג מראות, בסיס מרופד, זרק אור, וויל רוטטור, גלגל צבעוני לזרקאור, זרקור לד, כדור מראות, פוף מזרון ויבראציה, פוף אגס סקיי, apt- מאמן ידיים- , כיסוי חלון X4, מתרגם אור לקול, נחש אורות, כיסוי תקרה, מזרון קיר, מזרון רצפה, מזרון ריבונד, במת הגבהה למזרון מים, כרית לבנה רוטטת, צמת סיבים, מסרק/וילון לסידור סיבים, כורסאות פוף X2, ספסל ישיבה כולל איחסון, שולחן אור מואר, יריעת פי.וי.סי, מדף לחדר גרייה X3, מנורת אולטרה BLB. - 66,208 ציוד התעמלות - מסלול ריצה 11677, אופני משענת york total body, הובלה לפריטים 36-43, טרמפולינה, ספסל שבדי, סולם זריזות רצפתי, מיתקן מתיחות פולי לידיים, בוסו פילטיס. - 8,484 כללי - כתובת המע"ש - הצנחנים 3 לוד</t>
  </si>
  <si>
    <t>VA-2015-0131</t>
  </si>
  <si>
    <t>2eed2f59-28c2-ea11-8f7b-005056a65eb2</t>
  </si>
  <si>
    <t>aHbzpQ6Z7p9Sglr+qFOiFFrNyAPDyB0ojK3F7OU+budo48QdfGpi0i0rgpPgC8T8T1CKR4lFA04YlFYqGKaovQ==</t>
  </si>
  <si>
    <t>עירית שפרעם</t>
  </si>
  <si>
    <t>1001219454</t>
  </si>
  <si>
    <t>אופניים - אופני ידיים + רגליים - 7,605 כללי - הובלה והתקנה - 5,850 מכשיר - מכשיר כושר -רוכב - 6,145 מכשיר - מכשיר כושר - חתירה בתמיכת חזה - 7,137 מכשיר חזה -כתפיים - מכשיר משולב - 15,210 מכשיר חזה -כתפיים - מכשיר לחיצת כתפיים - 8,073 מכשיר פשיטת רגליים - מכשיר כושר פשוט ברך - 6,084 ציוד - יציקה לגומי תיקני - 23,692 ציוד - רשת הצללה - 18,954</t>
  </si>
  <si>
    <t>VA-2015-0214</t>
  </si>
  <si>
    <t>34ed2f59-28c2-ea11-8f7b-005056a65eb2</t>
  </si>
  <si>
    <t>oWuhv4vADjX9w+5sSTw2Q/nM7qUwPLSGN5Bmtk3e97zmrEfnD3fwil92xAFFohyHNvMu9c2P4oZ94XkGLD47OQ==</t>
  </si>
  <si>
    <t>עלה - עזר לילד המיוחד (ע"ר)</t>
  </si>
  <si>
    <t>1001220057</t>
  </si>
  <si>
    <t>אנשים מיוחדים</t>
  </si>
  <si>
    <t>הקמה - הקמת בריכת שחייה הידרותרפית טיפולית - 5,000,000</t>
  </si>
  <si>
    <t>V-2010-0044</t>
  </si>
  <si>
    <t>dd6a05f3-2ec2-ea11-8f7b-005056a65eb2</t>
  </si>
  <si>
    <t>u6+lv+8vO1Q2QmUmQaFKZmb83s1Ddjio1/XSBcy+F7yfYWby9gFw/+InB/w2JFXDg8Y2poCzAeOwaIdFqOvkYQ==</t>
  </si>
  <si>
    <t>הוד - מעון פניימיתי לחינוך מיוחד בע</t>
  </si>
  <si>
    <t>1001220060</t>
  </si>
  <si>
    <t>מתקן טיפול ושיקום מוטורי - סנסורי - התאמת החדר, שתי מערכות מנוף עם מסילות,ציוד כושר- מסלול הליכה,מכשיר BIOSTEP ואליפטיקל,תרגול אופניים,מנוף הקמה נייד,לוח פעילות אלק',ציוד חדר גרייה - 394,682 מתקן טיפול ושיקום מוטורי - סנסורי - פנימיית מעון הוד - רחוב מאיר 44 חיפה</t>
  </si>
  <si>
    <t>VA-2015-0141</t>
  </si>
  <si>
    <t>b7297616-33c2-ea11-8f7b-005056a65eb2</t>
  </si>
  <si>
    <t>ghPSyGDkLtcgFFf14foprSA5oglAN1tfDyidT3pIbs6a+FmB5rKpxagBQW9SQdPNS4By+GZeZgCoe60Cihx/Rg==</t>
  </si>
  <si>
    <t>1001220061</t>
  </si>
  <si>
    <t>ציוד - מכשיר תרגול פאסיבי אקטיבי -1 . אופני ריקשה + אנטי פנצר+ מנעול+כיסוי+ קסדות -2. התקנה הליכון + חתירה הליכון יורק-1. מכשיר חתירה -1. אייפד-5. טירת קפיצות-1 - 100,000 כללי - פיגור-מע"ש המוביל 7 אזה"ת כפר סבא</t>
  </si>
  <si>
    <t>VA-2015-0143</t>
  </si>
  <si>
    <t>156d05f3-2ec2-ea11-8f7b-005056a65eb2</t>
  </si>
  <si>
    <t>HFrXYDzDMry+A+vLrqUuZhLgAz8G0doeOLWzWrMvgeLHM8GjfI0FyAy+GoB78gODoiV4nRY7+iO8FKZJ+BqA5A==</t>
  </si>
  <si>
    <t>1001220063</t>
  </si>
  <si>
    <t>אייפד - 13 אייפדים כולל מגנים - 60,093 מציאות מדומה - 41,000 כללי - הארד 13 ת"א-מועדונית הצורי</t>
  </si>
  <si>
    <t>VA-2015-0145</t>
  </si>
  <si>
    <t>b9297616-33c2-ea11-8f7b-005056a65eb2</t>
  </si>
  <si>
    <t>BcCT5iayeDrlsmqxon201zOpSs1+mWfZiwu9haQn/3cSlc8GVTLlA8iMt7U0H2ci4dtGsXD5c3JlqG27Q6D0CA==</t>
  </si>
  <si>
    <t>1001220064</t>
  </si>
  <si>
    <t>מציאות מדומה - תלת אופן טיפולי- 1, מציאות מדומה -1, פריטים לחדר סנוזלנד -1, שולחן פינג פונג -1. - 100,000 כללי - פיגור-מעשי"ם מועדוניות "מפעל רב נכותי" - המלאכה 9 פארק אפק ראש</t>
  </si>
  <si>
    <t>VA-2015-0146</t>
  </si>
  <si>
    <t>176d05f3-2ec2-ea11-8f7b-005056a65eb2</t>
  </si>
  <si>
    <t>98fOI7xvOTUCPQNs2EJ5nzfd91aTdAT/Z06jFpsbYYUGJKe0Te/Kk6sa1k7vVP9AfO7LJaQNO0uM0y4klvgeOQ==</t>
  </si>
  <si>
    <t>1001220065</t>
  </si>
  <si>
    <t>ציוד ספורט טפולי - סנוזלן נייד,עמידון ושולחן עמידון,מפריד ברכיים,רצועות, הליכונים-2,אייפדים-8 - 96,252 כללי - רחוב הטייסים 30 אשקלון-צ'יימס ישראל מרכז יום טיפולי סיעודי תמר</t>
  </si>
  <si>
    <t>VA-2015-0147</t>
  </si>
  <si>
    <t>196d05f3-2ec2-ea11-8f7b-005056a65eb2</t>
  </si>
  <si>
    <t>LhKqUUZH1QgIbNUj1HjlsMboOkXLtuN/OoLvCbbrzPwCaGyJQEZotA7xLuDxP+B0vL6W7n01corgcEyuMF9HdQ==</t>
  </si>
  <si>
    <t>1001220066</t>
  </si>
  <si>
    <t>סנוזלן - מערכת סנוזלן ניידת-1, עמידון -2., הליכון -1, אייפדים -6. - 99,632 כללי - פיגור-מעונות יום צ'יימס ישראל - מרכז עליזה הארד 13 תל אביב</t>
  </si>
  <si>
    <t>VA-2015-0148</t>
  </si>
  <si>
    <t>bb297616-33c2-ea11-8f7b-005056a65eb2</t>
  </si>
  <si>
    <t>3yN0S9eHy1duj6iEd06F7XkaTTu2vNmSCBhkJ9BScApo8hi1Zmg9GFcKvV7fK2/GYKFg9h/Y8PdWXWQ3G1zpgw==</t>
  </si>
  <si>
    <t>1001220067</t>
  </si>
  <si>
    <t>ציוד - שני גלילי גומיות טרה בנד, עמידין אקטיבי -1, תלת אופן - 1, כדור בוסו- 1, מתלי תקרה לנדנדות וערסלים -10,הליכון אחורי -1,הליכון מסגרת -1, הליכון בינוני -1,אייפדים -4, מציאות מדומה -1. - 100,000 כללי - שיקום - שירותים בקהילה - שדרות העומרים 33-מכבים רעות</t>
  </si>
  <si>
    <t>VA-2015-0149</t>
  </si>
  <si>
    <t>42ed2f59-28c2-ea11-8f7b-005056a65eb2</t>
  </si>
  <si>
    <t>Un14wwc4EzZ9MqzmLKX2D30q+IlLdVXvM0bsIG1bnBSUXE6cYXycWXpxvAW5keN8MMCVkaA4KZVZK7X7ATUCYA==</t>
  </si>
  <si>
    <t>1001220070</t>
  </si>
  <si>
    <t>מתקן כושר - פגודה מתפרקת, דשא איזי,מוליטריינר דחיקת רגליים, הרקולס משיכה זוג - 101,965 כללי - ציוד פיגור מעשי"ים/מועדונים האור 6 ירושלים "ביהס אשירה"</t>
  </si>
  <si>
    <t>VA-2015-0167</t>
  </si>
  <si>
    <t>276d05f3-2ec2-ea11-8f7b-005056a65eb2</t>
  </si>
  <si>
    <t>qbhz9lhCoJr2B5DcfYMEqoiDzO6sflJcgQylUBajHkHZ3NfEPwgMF2zfl3mimZxou496/SZ9P6OaglpHhuHBIQ==</t>
  </si>
  <si>
    <t>1001220071</t>
  </si>
  <si>
    <t>ציוד - פגודה מתפרקת לחורף, דשא איזי פליי, מתקן מוליטריינר, הרקולס משיכה זוגי,מתקן כתפיים וחזה זוגי,מאמן שרירי בטן ,הובלת מנוף - 101,965 כללי - פיגור-הוסטל קטן-עד 100K -הוסטל העברה-רחוב העברה 13 -שכונת רמות,</t>
  </si>
  <si>
    <t>VA-2015-0168</t>
  </si>
  <si>
    <t>76ec2f59-28c2-ea11-8f7b-005056a65eb2</t>
  </si>
  <si>
    <t>e1YhcsJW3BsdAbZr1z5Simleg20Fmr931/pYGZbvZbXSbFxfvay4QEXu82dIju80SJ3cRWrQNFGXYN7BcUdSvw==</t>
  </si>
  <si>
    <t>1001220072</t>
  </si>
  <si>
    <t>מתקני כושר לפארקים - אופני ידיים ורגליים, מולטי טריינר, לחיצות כתפיים, מכשיר כושר- רוכב, פושטי ברך, יציקת גומי, הצללה, גידור + שער - 99,999 כללי - כתובת מע"ש חיפה אלווין-רחוב נחום ארמן 1, חיפה</t>
  </si>
  <si>
    <t>VA-2015-0169</t>
  </si>
  <si>
    <t>bd6a05f3-2ec2-ea11-8f7b-005056a65eb2</t>
  </si>
  <si>
    <t>EGTJtKEudhf2vL9FzN9dWImfkADanh4HCEn0BSABT+du6Lt3+Pstb5FM4bJciOLgJpCNcGHefb4YSh2Ey/iNwQ==</t>
  </si>
  <si>
    <t>1001220073</t>
  </si>
  <si>
    <t>ציוד - 5 אייפדים,כרית זיזים,ערכת מציאות מדומה,10 גומיות כושר,סלינגים עם פולי,סולם שוודי כולל התקנה,אופני כושר,8 מזרונים,סטפר,הליכון חשמלי - 100,000 כללי - ציוד - פיגור - מעון יום גמלאים אלווין סניף חיפה- עד 100K</t>
  </si>
  <si>
    <t>VA-2015-0170</t>
  </si>
  <si>
    <t>bf6a05f3-2ec2-ea11-8f7b-005056a65eb2</t>
  </si>
  <si>
    <t>x37QMrEMp7y0QFqsI85OrJU429OnvQpCuzqPcO/WFPOHFrqOG0Z/SHYxwmzXeXRlOrcecp1AvR/R+8B0V56BeQ==</t>
  </si>
  <si>
    <t>1001220074</t>
  </si>
  <si>
    <t>חדר סנוזלן - ציוד לחדר סנוזל + הובלה והתקנה - 99,954 כללי - מעון יום שטיין - רח' האלה 8 חיפה - מעון יום פיגור .</t>
  </si>
  <si>
    <t>VA-2015-0171</t>
  </si>
  <si>
    <t>296d05f3-2ec2-ea11-8f7b-005056a65eb2</t>
  </si>
  <si>
    <t>Pm6h3Sg/e5iU4mLEhTIdYSYDvSISa9txFd9U5oFHbGD+oj5bJ8qHE6Ly5cPYcYgBaw0MyR/VcP7ens+vDQCCIg==</t>
  </si>
  <si>
    <t>1001220075</t>
  </si>
  <si>
    <t>ציוד כושר - 4 מתקני כושר, דשא על מצעים,הצללה,הובלה - 97,753 ציוד - פיגור - הוסטל קטן ירמיהו 31 ירושלים</t>
  </si>
  <si>
    <t>VA-2015-0194</t>
  </si>
  <si>
    <t>e4ec2f59-28c2-ea11-8f7b-005056a65eb2</t>
  </si>
  <si>
    <t>jq/seWqN3fJbn0Kjx++vyDXULUh9WeH8kKU7X975VGPYurAvyYQ0zr9etfGIlLrKWqqA0UM20OtB3XhEZKhj9Q==</t>
  </si>
  <si>
    <t>סדנת שילוב - גבעות (ע"ר)</t>
  </si>
  <si>
    <t>1001220076</t>
  </si>
  <si>
    <t>ציוד - הקמת קיר טיפוס וציוד נלווה. - 99,450 כתובת - גבעות - גוש עציון</t>
  </si>
  <si>
    <t>VA-2015-0196</t>
  </si>
  <si>
    <t>c16a05f3-2ec2-ea11-8f7b-005056a65eb2</t>
  </si>
  <si>
    <t>iojkQ1otyxYyG46xfvC2wcJb/o88E7PrHk2EO0aFuiVQ8oNdP/wHlfzXDEQHrzgoUCzJN2CzSNyKRRKqcoFXkQ==</t>
  </si>
  <si>
    <t>1001220077</t>
  </si>
  <si>
    <t>ציוד ספורט טפולי - מישור משופע,מדרגות שיקומיות,מדרגות אירוביות*5,מע' מציאות מדומה,מקרן כוכבים,ערכת באולינג,מצנח פעילויות*2,שמיכה טיפולית*3,עמידון שיקומי טריו,פוף לחדר סנוזלן,מזרון ויברציות,הליכון חשמלי,עמידון שיקומי N - 99,921 כללי - רח' חוסן 5 חיפה מיקוד 3249728</t>
  </si>
  <si>
    <t>VA-2015-0198</t>
  </si>
  <si>
    <t>036d05f3-2ec2-ea11-8f7b-005056a65eb2</t>
  </si>
  <si>
    <t>oM0lg/rNuPTomMQf0t/IBCAw7czwGV3qcNvB+N2p6BI2Fuudz8hfCKHeCniPFoAHNgGqi7xXYETqEiRvlZNg4A==</t>
  </si>
  <si>
    <t>עמותת גוונים לפיתוח החינוך הקהילה ו</t>
  </si>
  <si>
    <t>1001220079</t>
  </si>
  <si>
    <t>מציאות מדומה - מציאות מדומה,התקנת רצפה למציאות מדומה,חיבור לחשמל ואינטרנט,תבנית עריכת משחקים ותכנים נוספים - 59,143 כללי - שיקום-שירותים בקהילה-עד 100k.מינימום מטופלים:20 ומעלה. כללי - השקד 5 שדרות</t>
  </si>
  <si>
    <t>VA-2015-0209</t>
  </si>
  <si>
    <t>2b6c05f3-2ec2-ea11-8f7b-005056a65eb2</t>
  </si>
  <si>
    <t>gJC+5NUQPlw7CcX/uTnnX9xQnwae6x4gCewNbqrTmz8s9qTldlwOCp+ZsiyPH0dt5Ya39hW3AYlrriSZ1AGMlw==</t>
  </si>
  <si>
    <t>מעון רמת טבריה בע"מ</t>
  </si>
  <si>
    <t>1001220080</t>
  </si>
  <si>
    <t>מתקני כושר לפארקים - תשתית , סככת צל, נדנדת כסא גלגלים,קרוסלת כסאות גלגלים, אופני רגליים, אופני ידיים, מתקן חיזוק מפרקים, אופני ידיים ורגליים ,הובלה והתקנה - 411,785 כללי - כתובת: רחוב בית הילל 27, טבריה כללי - מתקן-פיגור-פנימייה</t>
  </si>
  <si>
    <t>VA-2015-0216</t>
  </si>
  <si>
    <t>44ed2f59-28c2-ea11-8f7b-005056a65eb2</t>
  </si>
  <si>
    <t>dmnhGb5LLxBikFufpQkEAI0OgZqfnWPcemeav5FtyKL2cM+kkrY6YBOTrr90M3kUoyUkTRGCZai1r/cgHy3Phg==</t>
  </si>
  <si>
    <t>1001220081</t>
  </si>
  <si>
    <t>מתקני כושר לפארקים - התאמת גג מבנה כ-100 מ"ר המע"ש לטובת התקנת מתקני ספורט-סניף ירמיהו-ריצוף הגג,חשמל,ניקוז ואינסטלציה,הצללה - 57,000 כללי - מתקן-פיגור-מע"ש</t>
  </si>
  <si>
    <t>VA-2015-0221</t>
  </si>
  <si>
    <t>46ed2f59-28c2-ea11-8f7b-005056a65eb2</t>
  </si>
  <si>
    <t>AIMBj794uu2dqKdholmVPdCLjFPxhFTCRq/IUIgOjCJjYR59UJ5DzGrdfXF+I+4zwwFhEI1qjJHovaE1ymEGaA==</t>
  </si>
  <si>
    <t>1001220085</t>
  </si>
  <si>
    <t>בצ"מ - 10% - 236,100 בריכה - שטחי הבריכה: מלתחות ושירותים, חדרי עזר. - 1,596,000 הצטיידות - 200,000 חדר מכונות - מכונות ומחסנים - 200,000 טיפול אקלימי - 160,000 יועצים - 12% - 283,320 מנוף להורדת מטופלים - 25,000 מע"מ - 17% - 489,671 מערכת השבחת מי הבריכה - 180,000</t>
  </si>
  <si>
    <t>VB-2013-0004</t>
  </si>
  <si>
    <t>c8aa1c42-1dc2-ea11-8f7b-005056a65eb2</t>
  </si>
  <si>
    <t>zEhOJocgYKn2vADFApisXAUmyxlFIP3hG9zhWta6I4xxE9TDs7ef9eE+EWMHIbgHcB5xme13j+n6gziRIeN/oQ==</t>
  </si>
  <si>
    <t>עירית דימונה</t>
  </si>
  <si>
    <t>1001253714</t>
  </si>
  <si>
    <t>אוכלוסיות מיוחדות 2027</t>
  </si>
  <si>
    <t>קיבלו ארכה</t>
  </si>
  <si>
    <t>לא</t>
  </si>
  <si>
    <t xml:space="preserve">הקמת בריכה הידרותרפית 50 מ"ר </t>
  </si>
  <si>
    <t>8aaa1c42-1dc2-ea11-8f7b-005056a65eb2</t>
  </si>
  <si>
    <t>oTuEHGeEWryw3s6EIMgffGh+mKg+4w7XHxRvhkjDdVR6N9rE4YusfLeKNZoxCgIbjWslcDXH4zoAysdXgHvg4g==</t>
  </si>
  <si>
    <t>מודיעין-מכבים-רעות</t>
  </si>
  <si>
    <t>1001253715</t>
  </si>
  <si>
    <t>ביקשו ארכה</t>
  </si>
  <si>
    <t xml:space="preserve">הקמת בריכה הידרותרפית 86 מ"ר </t>
  </si>
  <si>
    <t>58ab1c42-1dc2-ea11-8f7b-005056a65eb2</t>
  </si>
  <si>
    <t>oRUVzvNZZ0FC+XIc+UlBfQuKnI7i13JQlcOSuJ7OHI1N9YzRbP/y4vSPuyTN3Hl89KwbPoA0SUn0VlzClYc9Xw==</t>
  </si>
  <si>
    <t>פתחיה - מוסדות לחינוך מיוחד</t>
  </si>
  <si>
    <t>1001253716</t>
  </si>
  <si>
    <t xml:space="preserve">הקמת בריכה הידרותרפית 113 מ"ר </t>
  </si>
  <si>
    <t>5cab1c42-1dc2-ea11-8f7b-005056a65eb2</t>
  </si>
  <si>
    <t>ZepqScEEvkVTRn8+2ReNPoGxrOYl0wPDIADEsbmAtO5N4LOzQ6lspouK3aq4ulzmwIzu/4CJgHndpX7N4Z0IGw==</t>
  </si>
  <si>
    <t>1001253717</t>
  </si>
  <si>
    <t>שולמה א.ד 1</t>
  </si>
  <si>
    <t xml:space="preserve">הקמת בריכה הדרותרפית 110מ"ר </t>
  </si>
  <si>
    <t>5eaa1c42-1dc2-ea11-8f7b-005056a65eb2</t>
  </si>
  <si>
    <t>4Hv7Be+bubDIUT7jDCQNlkG0fXCOQDqnO7OcSpg8zUu30CrsRRlqdunPIA1+EvsDx+GHk1RRHZCN9wSeEhWoZg==</t>
  </si>
  <si>
    <t>מ. א. נחל שורק</t>
  </si>
  <si>
    <t>1001253718</t>
  </si>
  <si>
    <t>הקמת בריכה הידרותרפית 135 מ"ר</t>
  </si>
  <si>
    <t>82a91c42-1dc2-ea11-8f7b-005056a65eb2</t>
  </si>
  <si>
    <t>tpbzKl5CRMgbsfEJbRiZ685r3b0yWtjoSSNIqtPE+KUQidmJEJpk6dAKK7F9zCh9XNsGvM/OBy6BfIq8hUy2QQ==</t>
  </si>
  <si>
    <t>אלין- בית נועם (ע"ר)</t>
  </si>
  <si>
    <t>1001253719</t>
  </si>
  <si>
    <t>שולמה א.ד 2</t>
  </si>
  <si>
    <t xml:space="preserve">הקמת בריכה הידרותרפית  144 מ"ר </t>
  </si>
  <si>
    <t>84aa1c42-1dc2-ea11-8f7b-005056a65eb2</t>
  </si>
  <si>
    <t>3MPFofbn34Wce4IxxriiIQhNhq3vbvghSKDW/FvvQ4vyerK4k8KFllc42vcO7XDZnezkCYgV/ozjROMg0lZe3g==</t>
  </si>
  <si>
    <t>1001253740</t>
  </si>
  <si>
    <t xml:space="preserve">הקמת בריכה הידרותרפית 75 מ"ר </t>
  </si>
  <si>
    <t>72aa1c42-1dc2-ea11-8f7b-005056a65eb2</t>
  </si>
  <si>
    <t>pzu390+n7P0DCMdTBfRZ9EbZUkEwLQGQJZTfHdKeNGaEoDLXGB9U8iIF77rLNaVnEHEvPy6Zz2csdC032giMOg==</t>
  </si>
  <si>
    <t>מרכז תרבות וספורט כרמיאל</t>
  </si>
  <si>
    <t>1001253741</t>
  </si>
  <si>
    <t>מוכן לתשלום</t>
  </si>
  <si>
    <t>הקמת בריכה הידרותרפית 86 מ"ר</t>
  </si>
  <si>
    <t>04ab1c42-1dc2-ea11-8f7b-005056a65eb2</t>
  </si>
  <si>
    <t>NeqkdHdeEza7raLW1RGOGBN2F/696DhmUQTCQF/o9jDdSWBh5CUYNpsbgnw8DVGcutnC3TEkG4rDEs+EW/HF5Q==</t>
  </si>
  <si>
    <t>עירית נתיבות</t>
  </si>
  <si>
    <t>1001253742</t>
  </si>
  <si>
    <t xml:space="preserve">הקמת בריכה הידרותרפית 110מ"ר </t>
  </si>
  <si>
    <t>70aa1c42-1dc2-ea11-8f7b-005056a65eb2</t>
  </si>
  <si>
    <t>Z1cIXZCNPHI4VJPGm17CZXPJty4gxxQPAV+3u7D3NSEH6HP3t/uPdREx+cL+/zOFuUCRm8f9sYpQVn6O6sGfBA==</t>
  </si>
  <si>
    <t>1001256886</t>
  </si>
  <si>
    <t>נשלח לתיקון והשלמות</t>
  </si>
  <si>
    <t>הקמה - הקמת בריכה הידרותרפית 120 מ"ר</t>
  </si>
  <si>
    <t>3aed2f59-28c2-ea11-8f7b-005056a65eb2</t>
  </si>
  <si>
    <t>q8o3lWN8cEAUv+ueOGCQ0djvwVuAXOKXTt+PSe70d4OANoo5k/qXEihStXbhC6npGVJjDo2hlY3QxtRKID0DWQ==</t>
  </si>
  <si>
    <t>1001264947</t>
  </si>
  <si>
    <t>סנוזלן - סנוזלן נייד-1, מעלות כסא- 1, אייפדים -8. - 97,722 כללי - פיגור-מעונות יום מעון "שקד" - פלוגות 21 אשקלון</t>
  </si>
  <si>
    <t>VA-2015-0144</t>
  </si>
  <si>
    <t>deec2f59-28c2-ea11-8f7b-005056a65eb2</t>
  </si>
  <si>
    <t>NITiS9Oy5z6oNJFYd+bH/R9/h+G6YOH8IFeka1X7tIN3ka3SEn+dC6INb0I16sR0atpgcONqLLz3D5cQAHd33Q==</t>
  </si>
  <si>
    <t>מעון עדנאן עטאללה ובניו בע"מ</t>
  </si>
  <si>
    <t>1001271401</t>
  </si>
  <si>
    <t>ציוד - 3 אייפדים + ציוד נלווה, סולם שוודי, מדרגות שיקומיות, לוח כדורסל נתלה, שרפרפי עץ, לוח שיווי משקל, גליל אוויר, מישור משופע, קליעה למטרה, משחק גוגו, משאבה חשמלית, כדור פיזיו, טרה בנד צהוב,אדום,ירוק, טרה פלסט- צהוב,ירוק,אדום-6 יח' מכ"א, טבעות סיליקון וזיזים -5 מכ"א, טבעת גומי- 10 יח', שק אגרוף, משקולות ריצה, כדור קוצים 6 ס"מ- 7ס"מ, - יח' מכ"א, כדור קוצים 8 ו 10 ס"מ - 1 יחידה מכ"א, כדור זיזים 20 ס"מ-2יח', כדור זיזים 28 ס"מ - 2יח', - 100,000 ציוד - שקיות מסירה (קטנות וגדולות - 5 מכ"א), נחום תקום, מצנח פעילות 3.5 מ' ו 7.3 מ', נוצת אינדייקה -2יח', צלחות מעופפות 5 -יח', משחק העף אותי לשניים, פילו פילו, קרוקט,באולינג גדול, סט הוקי, הכף והכדור, מתקן העפה קליעה למטרה, קליעה למטרה -טבעות, מחבטי בדמינטון, לוח קיר צלילים, פטיש כח, משחק פחיות, סל נייד, קוביית מזל ספוג - 0 ציוד - שולחן באולינג, מקל פעילות, שקית שעועית, מראה ניידת, ערכה מוטורית, גלגל אפקטים, התקנת סולם שוודי, שולחן חול+עגלה, מתרגם קול, ביצת אורות,דמבלס 1 ק"ג, 2 ק"ג 3 ק"ג, 4 ק"ג ( 2 יח' מכ"א), מולטי EMX, קרייזי פיט, הליכון, מכשיר חתירה, ספת כושר, מסלול הליכה שיקומי-הובלות והרכבות - 0 כללי - כפר ירכא. ת.ד 24. מעון בית ענדאן</t>
  </si>
  <si>
    <t>VA-2015-0206</t>
  </si>
  <si>
    <t>e0ec2f59-28c2-ea11-8f7b-005056a65eb2</t>
  </si>
  <si>
    <t>zy70bPWwlIHjZFnSKwIyOWK1k/1vT0vL+dajWIqTwYH+W0zh99CBnl2SYD1OlbPJJjdML8w5w+cTC41USix5mA==</t>
  </si>
  <si>
    <t>1001271402</t>
  </si>
  <si>
    <t>ציוד - מערכת מציאות מדומה, מקבילים מתכווננים, סולם שוודי+הרכבה, פטריית שווי משקל, שרפרף צורת אוכף,הליכון מתקפל, הליכון אמות, ערסל עמידה, מדרגות שיקומיות, כדור פיזיו, מתאם מהירות גלגלי אפקטים, גלגלי אפקטים, מזרון מים,מחמם מזרון מים, כרית רוטטת, כורסת שכיבה ויברו אקוסטית, לוח לומיגלו, שולחן חול מואר, פאנל קיר סיבים, שטיח סיבים, מקור תאור סיבים,ביצת סנוזלן, רשת דייגים,מדף לחדר גרייה, התקנה והובלה ציוד סנוזלן, אייפד+מארז+מגן- 3יח' מכ"א, מתג דוושה USB, מתג אלחוטי, 23 אביזרי הנגשה לאייפד, מתאם לאייפד- 5 יח. - 150,000 כללי - פיגור- פנימיות, עד 150K, מינימום מטופלים: 50 ומעלה כללי - כפר ירכא, ת.ד. 24, מיקוד- 24967</t>
  </si>
  <si>
    <t>VA-2015-0215</t>
  </si>
  <si>
    <t>82d7a097-36c2-ea11-8f7b-005056a65eb2</t>
  </si>
  <si>
    <t>aiAugZYwxEUOP8+y3QjMo/jF9BDMCrgBfu82MwDh36AwFpzIlRO7bjuivXUmRQO4L5zLvcv4W1W4bOj9ow73TA==</t>
  </si>
  <si>
    <t>עמותת נירים (ע"ר)</t>
  </si>
  <si>
    <t>1001271428</t>
  </si>
  <si>
    <t>שדרוג מגרש קטרגל</t>
  </si>
  <si>
    <t>אקסל צד</t>
  </si>
  <si>
    <t>84d7a097-36c2-ea11-8f7b-005056a65eb2</t>
  </si>
  <si>
    <t>9audVp/6dQ8xamOo8FgUFdVgoC+IKhFwBtX1TCkj9wsFCCnc0ZKP1sqUsj8lINopKTta6tBpAXbaaHc7XNtHdQ==</t>
  </si>
  <si>
    <t>1001271429</t>
  </si>
  <si>
    <t>התקבל אישור רו"ח</t>
  </si>
  <si>
    <t>מכשיר כושר משולב דחיפה ומשיכה, מתקן כושר לחיצת רגליים – רביעייה, מתקן כושר חתירה, מתקן כושר אופני כורסא, מתקן אופני ידיים, מתקן לחיזוק ידיים וזרועות, יציקת גומי תיקני, רשת הצללה דגם ממברנה, שלט אתר, אישור תקן, שולחן פיקניק נגיש, שולחן פיקניק מעץ עגול, מתקן נדנדת קן לציפור, אבן עיוורים מסביב לנדנדה*2, מתקן נדנדת ערסל, משפך סל, ספסל, סככת ישיבה במידות 3*3, סככת ישיבה במידות 4*5, שער סל, צביעת מגרש כדורסל במידות 14*10, הובלה והתקנה.</t>
  </si>
  <si>
    <t>ad297616-33c2-ea11-8f7b-005056a65eb2</t>
  </si>
  <si>
    <t>/8w2nBDNQeg6EYVa+od9lpmzXkndF3yu1PDC0ehB7npWNM7i4l7GGx0jsSjL5hUcliaeahCj0xyY9i2aDoEn2w==</t>
  </si>
  <si>
    <t>התנועה לטוהר המידות (ע"ר)</t>
  </si>
  <si>
    <t>1001271464</t>
  </si>
  <si>
    <t>מציאות מדומה - מציאות מדומה, 25 אייפדים - 100,000 כללי - ציוד-פיגור-מע"ש /מועדון צוהר לטוהר-רכסים-גנים ובית ספר דתי</t>
  </si>
  <si>
    <t>VA-2015-0222</t>
  </si>
  <si>
    <t>af297616-33c2-ea11-8f7b-005056a65eb2</t>
  </si>
  <si>
    <t>v+GsTuyMRMSywr6PY9Su74dGfQnxWWs+UqiquSe+gO63PowbK3rxpyZmoWmO7DB9e7bvlfVlP4S8o47VOKZUmg==</t>
  </si>
  <si>
    <t>1001271471</t>
  </si>
  <si>
    <t>סנוזלן - שולחן פינג-פונג, חדר סנוזלן נייד, מנוף תקרה לנכים, מציאות מדומה - 100,000 כללי - ציוד-פיגור מע"ש מועדון מרכז עבודה שיקומי</t>
  </si>
  <si>
    <t>VA-2015-0223</t>
  </si>
  <si>
    <t>b1297616-33c2-ea11-8f7b-005056a65eb2</t>
  </si>
  <si>
    <t>gOBDE2NsDMJtpvWJyT66v20l556qCIuGdynY3IphX8P8S7SS4cbEcw41nUIS8IPzwQVboGNPiCn01jY7vPfq/w==</t>
  </si>
  <si>
    <t>1001271474</t>
  </si>
  <si>
    <t>ציוד - מכשיר לחיצת כתף, סטפרים, פולי גב, משיכת גב, שולחן פינג-פונג, אייפד+כיסוי 10 יח', הליכון/ריצה 2 יח', מזרוני ספורט, ווסט משקל, שמיכת משקל, שולחן הוקי, אופניים 2 יח' - 100,000 כללי - ציוד-פיגור הוסטל קטן צוהר לטוהר-מערך דיור הוסטל ציוד - שק אגרוף 2 יח', ספסל שוודי 2 יח', כדור כח 2 יח', זוג משקולות ידיים, זוג משקולות אקורפלקס, זוג משקולות רגליים 2 יח', אופני כושר 2 יח', מכשיר בטן-גב, מכשיר יד קדמית/אחורית, מכשיר לחיצת חזה, מכשיר לחיצת רגליים</t>
  </si>
  <si>
    <t>VA-2015-0224</t>
  </si>
  <si>
    <t>32ed2f59-28c2-ea11-8f7b-005056a65eb2</t>
  </si>
  <si>
    <t>zRES4906ojDEa8fNYAQsuHB3m2ottU8yCsTXb65zIDmPgxum7BpN4KSebYmTe8D63dyKYAyhhm42ktbY+LnB4Q==</t>
  </si>
  <si>
    <t>1001330661</t>
  </si>
  <si>
    <t>סנוזלן - עמוד בועות,מפסק , קוביה לעמוד בועות, סיבים אופטים, מסרק סיבים, זרקור, זרוע לזרקור, מזרן רצפה, התקנה. - 183,983 כללי - פיגור-פנימיות עוזיאל 66 ב"ב</t>
  </si>
  <si>
    <t>VA-2015-0212</t>
  </si>
  <si>
    <t>30ed2f59-28c2-ea11-8f7b-005056a65eb2</t>
  </si>
  <si>
    <t>h7CNiTeMpsjhpJ/dT6ul2QP39sbR4iTjaTISky2DF6SZj+RSWpJu+G1QQJAPbmgz1RaqvzRRxmiWa8yTr57zuA==</t>
  </si>
  <si>
    <t>1001330662</t>
  </si>
  <si>
    <t>ציוד - מנוף תקרה 4 יח' - 106,204 כללי - פיגור-מעונות יום מכבים 76 בני ברק</t>
  </si>
  <si>
    <t>VA-2015-0210</t>
  </si>
  <si>
    <t>new_facilitiessupport:BbLbgKMr/A8DJbzZ56Nq2pF/tSVWElcSGd/1rd8jex9ZWDDHHHS2dT4PMadFVh9q+QTHFuIXToN+VFRFHr3MOg==:new_facilitiessupportid=%28%d7%90%d7%9c%20%d7%aa%d7%a9%d7%a0%d7%94%29%20%d7%aa%d7%9e%20-%20%d7%aa%d7%9e%d7%99%d7%9b%d7%94&amp;checksumLogicalName=%28%d7%90%d7%9c%20%d7%aa%d7%a9%d7%a0%d7%94%29%20%d7%91%d7%93%d7%99%d7%a7%d7%aa%20%d7%a1%d7%99%d7%9b%d7%95%d7%9d%20%d7%a9%d7%9c%20%d7%a9%d7%95%d7%a8%d7%94&amp;modifiedon=%28%d7%90%d7%9c%20%d7%aa%d7%a9%d7%a0%d7%94%29%20%d7%94%d7%a9%d7%aa%d7%a0%d7%94%20%d7%91%3a&amp;new_accountid=%d7%a9%d7%9d%20%d7%9e%d7%92%d7%99%d7%a9%20%d7%94%d7%91%d7%a7%d7%a9%d7%94&amp;new_requestnumber=%d7%9e%d7%a1%d7%a4%d7%a8%20%d7%91%d7%a7%d7%a9%d7%94%20%d7%91%d7%9e%d7%a8%d7%9b%d7%91%d7%94&amp;new_layerid=%d7%a8%d7%95%d7%91%d7%93&amp;new_contactid=%d7%92%d7%95%d7%a8%d7%9d%20%d7%9e%d7%98%d7%a4%d7%9c%20%d7%91%d7%90%d7%92%d7%a3&amp;new_listsettingsid=%d7%a1%d7%98%d7%98%d7%95%d7%a1%20%d7%9e%d7%a7%d7%a6%d7%95%d7%a2%d7%99&amp;new_commitmentdate=%d7%aa%d7%90%d7%a8%d7%99%d7%9a%20%d7%aa%d7%95%d7%a7%d7%a3%20%d7%94%d7%aa%d7%97%d7%99%d7%99%d7%91%d7%95%d7%aa%20%28%d7%97%d7%95%d7%96%d7%94%29&amp;new_absorbedbytoto=%d7%94%d7%90%d7%9d%20%d7%94%d7%a7%d7%a6%d7%91%d7%94%20%d7%a0%d7%a7%d7%9c%d7%98%d7%94%20%d7%9e%d7%94%d7%98%d7%95%d7%98%d7%95&amp;new_balancecancel=%d7%99%d7%aa%d7%a8%d7%94%20%d7%9c%d7%91%d7%99%d7%98%d7%95%d7%9c%20%28%d7%91%d7%99%d7%a6%d7%95%d7%a2%20%d7%aa%d7%a9%d7%9c%d7%95%d7%9d%20%d7%a0%d7%9e%d7%95%d7%9a%20%d7%9e%d7%a1%d7%9b%d7%95%d7%9d%20%d7%94%d7%94%d7%a8%d7%a9%d7%90%d7%94%29&amp;new_balancedue=%d7%99%d7%aa%d7%a8%d7%94%20%d7%9c%d7%aa%d7%a9%d7%9c%d7%95%d7%9d&amp;new_essence=%d7%9e%d7%94%d7%95%d7%aa&amp;new_fundingministryandsports=%d7%9e%d7%99%d7%9e%d7%95%d7%9f%20%d7%9e%d7%a9%d7%a8%d7%93%20%d7%94%d7%a1%d7%a4%d7%95%d7%a8%d7%98&amp;new_numberallowancetoto=%d7%9e%d7%a1%d7%a4%d7%a8%20%d7%94%d7%a7%d7%a6%d7%91%d7%94%20%d7%91%d7%98%d7%95%d7%98%d7%95&amp;new_approvedreqamount=%d7%a1%d7%9b%d7%95%d7%9d%20%d7%91%d7%a7%d7%a9%d7%94%20%d7%9e%d7%90%d7%95%d7%a9%d7%a8%2f%d7%99%d7%aa%d7%a8%d7%aa%20%d7%94%d7%a7%d7%a6%d7%91%d7%94%20%d7%91%d7%a2%d7%aa%20%d7%94%d7%98%d7%a2%d7%99%d7%a0%d7%94%20%d7%9e%d7%94%d7%98%d7%95%d7%98%d7%95&amp;new_allowanceamount=%d7%a1%d7%9b%d7%95%d7%9d%20%d7%94%d7%a7%d7%a6%d7%91%d7%94%20%28%d7%91%d7%94%d7%a8%d7%a9%d7%90%d7%95%d7%aa%20%d7%a9%d7%9c%20%d7%94%d7%98%d7%95%d7%98%d7%95%29%2f%d7%a1%d7%9b%d7%95%d7%9d%20%d7%9e%d7%90%d7%95%d7%a9%d7%a8%20%d7%91%d7%94%d7%a8%d7%a9%d7%90%d7%95%d7%aa%20%d7%a9&amp;new_acyivitycost=%d7%a2%d7%9c%d7%95%d7%aa%20%d7%a4%d7%a2%d7%99%d7%9c%d7%95%d7%aa%20%28%d7%a2%d7%9c%d7%95%d7%aa%20%d7%94%d7%a4%d7%a8%d7%95%d7%99%d7%a7%d7%98%29&amp;new_supportcommitteedecisiondate=%d7%aa%d7%90%d7%a8%d7%99%d7%9a%20%d7%94%d7%97%d7%9c%d7%98%d7%aa%20%d7%95%d7%a2%d7%93%d7%aa%20%d7%aa%d7%9e%d7%99%d7%9b%d7%95%d7%aa%20%28%d7%9e%d7%a9%d7%a8%d7%93%29&amp;new_allowancetotodate=%d7%aa%d7%90%d7%a8%d7%99%d7%9a%20%d7%9e%d7%aa%d7%9f%20%d7%94%d7%a7%d7%a6%d7%91%d7%94%20%28%d7%91%d7%98%d7%95%d7%98%d7%95%29&amp;new_paymentstoto=%d7%aa%d7%a9%d7%9c%d7%95%d7%9e%d7%99%d7%9d%20%d7%98%d7%95%d7%98%d7%95&amp;new_paymentsministry=%d7%aa%d7%a9%d7%9c%d7%95%d7%9e%d7%99%d7%9d%20%d7%9e%d7%a9%d7%a8%d7%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</si>
</sst>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5" formatCode="_ * #,##0_ ;_ * \-#,##0_ ;_ * &quot;-&quot;??_ ;_ @_ "/>
  </numFmts>
  <fonts count="2" x14ac:knownFonts="1">
    <font>
      <sz val="11"/>
      <name val="Arial"/>
    </font>
    <font>
      <sz val="11"/>
      <name val="Arial"/>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0" fillId="0" borderId="1" xfId="0" applyBorder="1"/>
    <xf numFmtId="49" fontId="0" fillId="0" borderId="1" xfId="0" applyNumberFormat="1" applyBorder="1"/>
    <xf numFmtId="22" fontId="0" fillId="0" borderId="1" xfId="0" applyNumberFormat="1" applyBorder="1"/>
    <xf numFmtId="14" fontId="0" fillId="0" borderId="1" xfId="0" applyNumberFormat="1" applyBorder="1"/>
    <xf numFmtId="1" fontId="0" fillId="0" borderId="1" xfId="0" applyNumberFormat="1" applyBorder="1"/>
    <xf numFmtId="165" fontId="0" fillId="0" borderId="1" xfId="1" applyNumberFormat="1" applyFont="1" applyBorder="1"/>
    <xf numFmtId="0" fontId="0" fillId="0" borderId="1" xfId="0" applyBorder="1" applyAlignment="1">
      <alignment wrapText="1"/>
    </xf>
    <xf numFmtId="49" fontId="0" fillId="0" borderId="1" xfId="0" applyNumberFormat="1" applyBorder="1" applyAlignment="1">
      <alignment wrapText="1"/>
    </xf>
    <xf numFmtId="49" fontId="0" fillId="0" borderId="1" xfId="0" applyNumberFormat="1" applyBorder="1" applyAlignment="1">
      <alignment horizontal="right" wrapText="1"/>
    </xf>
    <xf numFmtId="0" fontId="0" fillId="0" borderId="1" xfId="0" applyBorder="1" applyAlignment="1">
      <alignment horizontal="right" wrapText="1" readingOrder="2"/>
    </xf>
    <xf numFmtId="49" fontId="0" fillId="0" borderId="1" xfId="0" applyNumberFormat="1" applyBorder="1" applyAlignment="1">
      <alignment horizontal="right" wrapText="1" readingOrder="2"/>
    </xf>
    <xf numFmtId="49" fontId="0" fillId="2" borderId="1" xfId="0" applyNumberFormat="1" applyFill="1" applyBorder="1" applyAlignment="1">
      <alignment horizontal="center" wrapText="1"/>
    </xf>
    <xf numFmtId="165" fontId="0" fillId="2" borderId="1" xfId="1" applyNumberFormat="1" applyFont="1" applyFill="1" applyBorder="1"/>
  </cellXfs>
  <cellStyles count="2">
    <cellStyle name="Comma" xfId="1" builtinId="3"/>
    <cellStyle name="Normal" xfId="0" builtinId="0"/>
  </cellStyles>
  <dxfs count="20">
    <dxf>
      <numFmt numFmtId="165" formatCode="_ * #,##0_ ;_ * \-#,##0_ ;_ * &quot;-&quot;??_ ;_ @_ "/>
      <fill>
        <patternFill patternType="solid">
          <fgColor indexed="64"/>
          <bgColor rgb="FFFFFF00"/>
        </patternFill>
      </fill>
      <border diagonalUp="0" diagonalDown="0" outline="0">
        <left style="thin">
          <color indexed="64"/>
        </left>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1" indent="0" justifyLastLine="0" shrinkToFit="0" readingOrder="2"/>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numFmt numFmtId="165" formatCode="_ * #,##0_ ;_ * \-#,##0_ ;_ * &quot;-&quot;??_ ;_ @_ "/>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numFmt numFmtId="165" formatCode="_ * #,##0_ ;_ * \-#,##0_ ;_ * &quot;-&quot;??_ ;_ @_ "/>
      <border diagonalUp="0" diagonalDown="0" outline="0">
        <left style="thin">
          <color indexed="64"/>
        </left>
        <right style="thin">
          <color indexed="64"/>
        </right>
        <top style="thin">
          <color indexed="64"/>
        </top>
        <bottom style="thin">
          <color indexed="64"/>
        </bottom>
      </border>
    </dxf>
    <dxf>
      <numFmt numFmtId="165" formatCode="_ * #,##0_ ;_ * \-#,##0_ ;_ * &quot;-&quot;??_ ;_ @_ "/>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49" totalsRowShown="0" headerRowDxfId="14">
  <autoFilter ref="A1:S49" xr:uid="{00000000-0009-0000-0100-000001000000}"/>
  <sortState xmlns:xlrd2="http://schemas.microsoft.com/office/spreadsheetml/2017/richdata2" ref="A2:S49">
    <sortCondition ref="Q1:Q49"/>
  </sortState>
  <tableColumns count="19">
    <tableColumn id="1" xr3:uid="{00000000-0010-0000-0000-000001000000}" name="(אל תשנה) תמ - תמיכה" dataDxfId="19"/>
    <tableColumn id="2" xr3:uid="{00000000-0010-0000-0000-000002000000}" name="(אל תשנה) בדיקת סיכום של שורה" dataDxfId="18"/>
    <tableColumn id="3" xr3:uid="{00000000-0010-0000-0000-000003000000}" name="(אל תשנה) השתנה ב:" dataDxfId="9"/>
    <tableColumn id="4" xr3:uid="{00000000-0010-0000-0000-000004000000}" name="שם מגיש הבקשה" dataDxfId="7"/>
    <tableColumn id="5" xr3:uid="{00000000-0010-0000-0000-000005000000}" name="מספר בקשה במרכבה" dataDxfId="8"/>
    <tableColumn id="6" xr3:uid="{00000000-0010-0000-0000-000006000000}" name="רובד" dataDxfId="17"/>
    <tableColumn id="8" xr3:uid="{00000000-0010-0000-0000-000008000000}" name="סטטוס מקצועי" dataDxfId="16"/>
    <tableColumn id="9" xr3:uid="{00000000-0010-0000-0000-000009000000}" name="תאריך תוקף התחייבות (חוזה)" dataDxfId="4"/>
    <tableColumn id="10" xr3:uid="{00000000-0010-0000-0000-00000A000000}" name="האם הקצבה נקלטה מהטוטו" dataDxfId="2"/>
    <tableColumn id="12" xr3:uid="{00000000-0010-0000-0000-00000C000000}" name="יתרה לתשלום" dataDxfId="3"/>
    <tableColumn id="13" xr3:uid="{00000000-0010-0000-0000-00000D000000}" name="מהות" dataDxfId="5"/>
    <tableColumn id="15" xr3:uid="{00000000-0010-0000-0000-00000F000000}" name="מספר הקצבה בטוטו" dataDxfId="6"/>
    <tableColumn id="16" xr3:uid="{00000000-0010-0000-0000-000010000000}" name="סכום בקשה מאושר/יתרת הקצבה בעת הטעינה מהטוטו" dataDxfId="13" dataCellStyle="Comma"/>
    <tableColumn id="17" xr3:uid="{00000000-0010-0000-0000-000011000000}" name="סכום הקצבה (בהרשאות של הטוטו)/סכום מאושר בהרשאות ש" dataDxfId="12" dataCellStyle="Comma"/>
    <tableColumn id="18" xr3:uid="{00000000-0010-0000-0000-000012000000}" name="עלות פעילות (עלות הפרויקט)" dataDxfId="10" dataCellStyle="Comma"/>
    <tableColumn id="19" xr3:uid="{00000000-0010-0000-0000-000013000000}" name="תאריך החלטת ועדת תמיכות (משרד)" dataDxfId="11"/>
    <tableColumn id="20" xr3:uid="{00000000-0010-0000-0000-000014000000}" name="תאריך מתן הקצבה (בטוטו)" dataDxfId="15"/>
    <tableColumn id="21" xr3:uid="{00000000-0010-0000-0000-000015000000}" name="תשלומים טוטו" dataDxfId="1"/>
    <tableColumn id="22" xr3:uid="{00000000-0010-0000-0000-000016000000}" name="תשלומים משרד" dataDxfId="0" dataCellStyle="Comma"/>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S52"/>
  <sheetViews>
    <sheetView rightToLeft="1" tabSelected="1" topLeftCell="H37" zoomScale="90" zoomScaleNormal="90" workbookViewId="0">
      <selection activeCell="M59" sqref="M59"/>
    </sheetView>
  </sheetViews>
  <sheetFormatPr defaultRowHeight="14.25" x14ac:dyDescent="0.2"/>
  <cols>
    <col min="1" max="1" width="0" style="1" hidden="1" customWidth="1"/>
    <col min="2" max="2" width="0" style="2" hidden="1" customWidth="1"/>
    <col min="3" max="3" width="0" style="3" hidden="1" customWidth="1"/>
    <col min="4" max="5" width="14" style="2" customWidth="1"/>
    <col min="6" max="6" width="26.5" style="2" bestFit="1" customWidth="1"/>
    <col min="7" max="7" width="14" style="2" customWidth="1"/>
    <col min="8" max="8" width="14" style="4" customWidth="1"/>
    <col min="9" max="9" width="14" style="8" customWidth="1"/>
    <col min="10" max="10" width="14" style="5" customWidth="1"/>
    <col min="11" max="11" width="72.125" style="11" customWidth="1"/>
    <col min="12" max="12" width="18.25" style="2" bestFit="1" customWidth="1"/>
    <col min="13" max="13" width="23.375" style="5" customWidth="1"/>
    <col min="14" max="15" width="14" style="5" customWidth="1"/>
    <col min="16" max="17" width="14" style="4" customWidth="1"/>
    <col min="18" max="18" width="14" style="5" customWidth="1"/>
    <col min="19" max="19" width="14" style="6" customWidth="1"/>
    <col min="20" max="16384" width="9" style="1"/>
  </cols>
  <sheetData>
    <row r="1" spans="1:19" ht="30" x14ac:dyDescent="0.25">
      <c r="A1" s="1" t="s">
        <v>0</v>
      </c>
      <c r="B1" s="1" t="s">
        <v>1</v>
      </c>
      <c r="C1" s="1" t="s">
        <v>2</v>
      </c>
      <c r="D1" s="1" t="s">
        <v>3</v>
      </c>
      <c r="E1" s="1" t="s">
        <v>4</v>
      </c>
      <c r="F1" s="1" t="s">
        <v>5</v>
      </c>
      <c r="G1" s="1" t="s">
        <v>6</v>
      </c>
      <c r="H1" s="1" t="s">
        <v>7</v>
      </c>
      <c r="I1" s="7" t="s">
        <v>8</v>
      </c>
      <c r="J1" s="1" t="s">
        <v>9</v>
      </c>
      <c r="K1" s="10" t="s">
        <v>10</v>
      </c>
      <c r="L1" s="1" t="s">
        <v>11</v>
      </c>
      <c r="M1" s="1" t="s">
        <v>12</v>
      </c>
      <c r="N1" s="1" t="s">
        <v>13</v>
      </c>
      <c r="O1" s="1" t="s">
        <v>14</v>
      </c>
      <c r="P1" s="1" t="s">
        <v>15</v>
      </c>
      <c r="Q1" s="1" t="s">
        <v>16</v>
      </c>
      <c r="R1" s="1" t="s">
        <v>17</v>
      </c>
      <c r="S1" s="13" t="s">
        <v>18</v>
      </c>
    </row>
    <row r="2" spans="1:19" ht="28.5" x14ac:dyDescent="0.2">
      <c r="A2" s="1" t="s">
        <v>77</v>
      </c>
      <c r="B2" s="2" t="s">
        <v>78</v>
      </c>
      <c r="C2" s="3">
        <v>45315.621550925898</v>
      </c>
      <c r="D2" s="9" t="s">
        <v>79</v>
      </c>
      <c r="E2" s="2" t="s">
        <v>80</v>
      </c>
      <c r="F2" s="2" t="s">
        <v>81</v>
      </c>
      <c r="G2" s="2" t="s">
        <v>33</v>
      </c>
      <c r="I2" s="12" t="s">
        <v>19</v>
      </c>
      <c r="J2" s="5">
        <v>0</v>
      </c>
      <c r="K2" s="11" t="s">
        <v>82</v>
      </c>
      <c r="L2" s="2" t="s">
        <v>83</v>
      </c>
      <c r="M2" s="6">
        <v>2700000</v>
      </c>
      <c r="N2" s="6">
        <v>5000000</v>
      </c>
      <c r="O2" s="6">
        <v>5000000</v>
      </c>
      <c r="Q2" s="4">
        <v>40442</v>
      </c>
      <c r="R2" s="5">
        <v>2300000</v>
      </c>
      <c r="S2" s="13">
        <v>2700000</v>
      </c>
    </row>
    <row r="3" spans="1:19" ht="42.75" x14ac:dyDescent="0.2">
      <c r="A3" s="1" t="s">
        <v>178</v>
      </c>
      <c r="B3" s="2" t="s">
        <v>179</v>
      </c>
      <c r="C3" s="3">
        <v>45315.621562499997</v>
      </c>
      <c r="D3" s="9" t="s">
        <v>20</v>
      </c>
      <c r="E3" s="2" t="s">
        <v>180</v>
      </c>
      <c r="F3" s="2" t="s">
        <v>29</v>
      </c>
      <c r="G3" s="2" t="s">
        <v>33</v>
      </c>
      <c r="I3" s="12" t="s">
        <v>19</v>
      </c>
      <c r="J3" s="5">
        <v>0</v>
      </c>
      <c r="K3" s="11" t="s">
        <v>181</v>
      </c>
      <c r="L3" s="2" t="s">
        <v>182</v>
      </c>
      <c r="M3" s="6">
        <v>1754464</v>
      </c>
      <c r="N3" s="6">
        <v>1754464</v>
      </c>
      <c r="O3" s="6">
        <v>3370091</v>
      </c>
      <c r="Q3" s="4">
        <v>41396</v>
      </c>
      <c r="R3" s="5">
        <v>0</v>
      </c>
      <c r="S3" s="13">
        <v>1754464</v>
      </c>
    </row>
    <row r="4" spans="1:19" ht="42.75" x14ac:dyDescent="0.2">
      <c r="A4" s="1" t="s">
        <v>53</v>
      </c>
      <c r="B4" s="2" t="s">
        <v>54</v>
      </c>
      <c r="C4" s="3">
        <v>45315.621400463002</v>
      </c>
      <c r="D4" s="9" t="s">
        <v>55</v>
      </c>
      <c r="E4" s="2" t="s">
        <v>56</v>
      </c>
      <c r="F4" s="2" t="s">
        <v>21</v>
      </c>
      <c r="G4" s="2" t="s">
        <v>33</v>
      </c>
      <c r="I4" s="12" t="s">
        <v>19</v>
      </c>
      <c r="J4" s="5">
        <v>0</v>
      </c>
      <c r="K4" s="11" t="s">
        <v>57</v>
      </c>
      <c r="L4" s="2" t="s">
        <v>58</v>
      </c>
      <c r="M4" s="6">
        <v>332898</v>
      </c>
      <c r="N4" s="6">
        <v>332898</v>
      </c>
      <c r="O4" s="6">
        <v>332898</v>
      </c>
      <c r="Q4" s="4">
        <v>42498</v>
      </c>
      <c r="R4" s="5">
        <v>0</v>
      </c>
      <c r="S4" s="13">
        <v>254793</v>
      </c>
    </row>
    <row r="5" spans="1:19" ht="171" x14ac:dyDescent="0.2">
      <c r="A5" s="1" t="s">
        <v>59</v>
      </c>
      <c r="B5" s="2" t="s">
        <v>60</v>
      </c>
      <c r="C5" s="3">
        <v>45315.621400463002</v>
      </c>
      <c r="D5" s="9" t="s">
        <v>61</v>
      </c>
      <c r="E5" s="2" t="s">
        <v>62</v>
      </c>
      <c r="F5" s="2" t="s">
        <v>21</v>
      </c>
      <c r="G5" s="2" t="s">
        <v>33</v>
      </c>
      <c r="I5" s="12" t="s">
        <v>19</v>
      </c>
      <c r="J5" s="5">
        <v>0</v>
      </c>
      <c r="K5" s="11" t="s">
        <v>63</v>
      </c>
      <c r="L5" s="2" t="s">
        <v>64</v>
      </c>
      <c r="M5" s="6">
        <v>51999</v>
      </c>
      <c r="N5" s="6">
        <v>51999</v>
      </c>
      <c r="O5" s="6">
        <v>51999</v>
      </c>
      <c r="Q5" s="4">
        <v>42605</v>
      </c>
      <c r="R5" s="5">
        <v>0</v>
      </c>
      <c r="S5" s="13">
        <v>36113</v>
      </c>
    </row>
    <row r="6" spans="1:19" ht="142.5" x14ac:dyDescent="0.2">
      <c r="A6" s="1" t="s">
        <v>65</v>
      </c>
      <c r="B6" s="2" t="s">
        <v>66</v>
      </c>
      <c r="C6" s="3">
        <v>45315.621400463002</v>
      </c>
      <c r="D6" s="9" t="s">
        <v>67</v>
      </c>
      <c r="E6" s="2" t="s">
        <v>68</v>
      </c>
      <c r="F6" s="2" t="s">
        <v>21</v>
      </c>
      <c r="G6" s="2" t="s">
        <v>33</v>
      </c>
      <c r="I6" s="12" t="s">
        <v>19</v>
      </c>
      <c r="J6" s="5">
        <v>0</v>
      </c>
      <c r="K6" s="11" t="s">
        <v>69</v>
      </c>
      <c r="L6" s="2" t="s">
        <v>70</v>
      </c>
      <c r="M6" s="6">
        <v>94451</v>
      </c>
      <c r="N6" s="6">
        <v>94451</v>
      </c>
      <c r="O6" s="6">
        <v>94451</v>
      </c>
      <c r="Q6" s="4">
        <v>42649</v>
      </c>
      <c r="R6" s="5">
        <v>0</v>
      </c>
      <c r="S6" s="13">
        <v>86311</v>
      </c>
    </row>
    <row r="7" spans="1:19" ht="42.75" x14ac:dyDescent="0.2">
      <c r="A7" s="1" t="s">
        <v>84</v>
      </c>
      <c r="B7" s="2" t="s">
        <v>85</v>
      </c>
      <c r="C7" s="3">
        <v>45315.621550925898</v>
      </c>
      <c r="D7" s="9" t="s">
        <v>86</v>
      </c>
      <c r="E7" s="2" t="s">
        <v>87</v>
      </c>
      <c r="F7" s="2" t="s">
        <v>21</v>
      </c>
      <c r="G7" s="2" t="s">
        <v>33</v>
      </c>
      <c r="I7" s="12" t="s">
        <v>19</v>
      </c>
      <c r="J7" s="5">
        <v>0</v>
      </c>
      <c r="K7" s="11" t="s">
        <v>88</v>
      </c>
      <c r="L7" s="2" t="s">
        <v>89</v>
      </c>
      <c r="M7" s="6">
        <v>394682</v>
      </c>
      <c r="N7" s="6">
        <v>394682</v>
      </c>
      <c r="O7" s="6">
        <v>394682</v>
      </c>
      <c r="Q7" s="4">
        <v>42695</v>
      </c>
      <c r="R7" s="5">
        <v>0</v>
      </c>
      <c r="S7" s="13">
        <v>392927</v>
      </c>
    </row>
    <row r="8" spans="1:19" ht="42.75" x14ac:dyDescent="0.2">
      <c r="A8" s="1" t="s">
        <v>90</v>
      </c>
      <c r="B8" s="2" t="s">
        <v>91</v>
      </c>
      <c r="C8" s="3">
        <v>45315.621550925898</v>
      </c>
      <c r="D8" s="9" t="s">
        <v>27</v>
      </c>
      <c r="E8" s="2" t="s">
        <v>92</v>
      </c>
      <c r="F8" s="2" t="s">
        <v>21</v>
      </c>
      <c r="G8" s="2" t="s">
        <v>33</v>
      </c>
      <c r="I8" s="12" t="s">
        <v>19</v>
      </c>
      <c r="J8" s="5">
        <v>0</v>
      </c>
      <c r="K8" s="11" t="s">
        <v>93</v>
      </c>
      <c r="L8" s="2" t="s">
        <v>94</v>
      </c>
      <c r="M8" s="6">
        <v>100000</v>
      </c>
      <c r="N8" s="6">
        <v>100000</v>
      </c>
      <c r="O8" s="6">
        <v>100000</v>
      </c>
      <c r="Q8" s="4">
        <v>42787</v>
      </c>
      <c r="R8" s="5">
        <v>0</v>
      </c>
      <c r="S8" s="13">
        <v>97418</v>
      </c>
    </row>
    <row r="9" spans="1:19" x14ac:dyDescent="0.2">
      <c r="A9" s="1" t="s">
        <v>95</v>
      </c>
      <c r="B9" s="2" t="s">
        <v>96</v>
      </c>
      <c r="C9" s="3">
        <v>45315.621550925898</v>
      </c>
      <c r="D9" s="9" t="s">
        <v>27</v>
      </c>
      <c r="E9" s="2" t="s">
        <v>97</v>
      </c>
      <c r="F9" s="2" t="s">
        <v>21</v>
      </c>
      <c r="G9" s="2" t="s">
        <v>33</v>
      </c>
      <c r="I9" s="12" t="s">
        <v>19</v>
      </c>
      <c r="J9" s="5">
        <v>0</v>
      </c>
      <c r="K9" s="11" t="s">
        <v>98</v>
      </c>
      <c r="L9" s="2" t="s">
        <v>99</v>
      </c>
      <c r="M9" s="6">
        <v>100000</v>
      </c>
      <c r="N9" s="6">
        <v>100000</v>
      </c>
      <c r="O9" s="6">
        <v>101093</v>
      </c>
      <c r="Q9" s="4">
        <v>42787</v>
      </c>
      <c r="R9" s="5">
        <v>0</v>
      </c>
      <c r="S9" s="13">
        <v>64449</v>
      </c>
    </row>
    <row r="10" spans="1:19" ht="28.5" x14ac:dyDescent="0.2">
      <c r="A10" s="1" t="s">
        <v>100</v>
      </c>
      <c r="B10" s="2" t="s">
        <v>101</v>
      </c>
      <c r="C10" s="3">
        <v>45315.621550925898</v>
      </c>
      <c r="D10" s="9" t="s">
        <v>27</v>
      </c>
      <c r="E10" s="2" t="s">
        <v>102</v>
      </c>
      <c r="F10" s="2" t="s">
        <v>21</v>
      </c>
      <c r="G10" s="2" t="s">
        <v>33</v>
      </c>
      <c r="I10" s="12" t="s">
        <v>19</v>
      </c>
      <c r="J10" s="5">
        <v>0</v>
      </c>
      <c r="K10" s="11" t="s">
        <v>103</v>
      </c>
      <c r="L10" s="2" t="s">
        <v>104</v>
      </c>
      <c r="M10" s="6">
        <v>100000</v>
      </c>
      <c r="N10" s="6">
        <v>100000</v>
      </c>
      <c r="O10" s="6">
        <v>100000</v>
      </c>
      <c r="Q10" s="4">
        <v>42787</v>
      </c>
      <c r="R10" s="5">
        <v>0</v>
      </c>
      <c r="S10" s="13">
        <v>100000</v>
      </c>
    </row>
    <row r="11" spans="1:19" ht="28.5" x14ac:dyDescent="0.2">
      <c r="A11" s="1" t="s">
        <v>105</v>
      </c>
      <c r="B11" s="2" t="s">
        <v>106</v>
      </c>
      <c r="C11" s="3">
        <v>45315.621550925898</v>
      </c>
      <c r="D11" s="9" t="s">
        <v>27</v>
      </c>
      <c r="E11" s="2" t="s">
        <v>107</v>
      </c>
      <c r="F11" s="2" t="s">
        <v>21</v>
      </c>
      <c r="G11" s="2" t="s">
        <v>33</v>
      </c>
      <c r="I11" s="12" t="s">
        <v>19</v>
      </c>
      <c r="J11" s="5">
        <v>0</v>
      </c>
      <c r="K11" s="11" t="s">
        <v>108</v>
      </c>
      <c r="L11" s="2" t="s">
        <v>109</v>
      </c>
      <c r="M11" s="6">
        <v>96252</v>
      </c>
      <c r="N11" s="6">
        <v>96252</v>
      </c>
      <c r="O11" s="6">
        <v>96252</v>
      </c>
      <c r="Q11" s="4">
        <v>42787</v>
      </c>
      <c r="R11" s="5">
        <v>0</v>
      </c>
      <c r="S11" s="13">
        <v>57019</v>
      </c>
    </row>
    <row r="12" spans="1:19" ht="28.5" x14ac:dyDescent="0.2">
      <c r="A12" s="1" t="s">
        <v>110</v>
      </c>
      <c r="B12" s="2" t="s">
        <v>111</v>
      </c>
      <c r="C12" s="3">
        <v>45315.621550925898</v>
      </c>
      <c r="D12" s="9" t="s">
        <v>27</v>
      </c>
      <c r="E12" s="2" t="s">
        <v>112</v>
      </c>
      <c r="F12" s="2" t="s">
        <v>21</v>
      </c>
      <c r="G12" s="2" t="s">
        <v>33</v>
      </c>
      <c r="I12" s="12" t="s">
        <v>19</v>
      </c>
      <c r="J12" s="5">
        <v>0</v>
      </c>
      <c r="K12" s="11" t="s">
        <v>113</v>
      </c>
      <c r="L12" s="2" t="s">
        <v>114</v>
      </c>
      <c r="M12" s="6">
        <v>99632</v>
      </c>
      <c r="N12" s="6">
        <v>99632</v>
      </c>
      <c r="O12" s="6">
        <v>99632</v>
      </c>
      <c r="Q12" s="4">
        <v>42787</v>
      </c>
      <c r="R12" s="5">
        <v>0</v>
      </c>
      <c r="S12" s="13">
        <v>53303</v>
      </c>
    </row>
    <row r="13" spans="1:19" ht="42.75" x14ac:dyDescent="0.2">
      <c r="A13" s="1" t="s">
        <v>115</v>
      </c>
      <c r="B13" s="2" t="s">
        <v>116</v>
      </c>
      <c r="C13" s="3">
        <v>45315.621550925898</v>
      </c>
      <c r="D13" s="9" t="s">
        <v>27</v>
      </c>
      <c r="E13" s="2" t="s">
        <v>117</v>
      </c>
      <c r="F13" s="2" t="s">
        <v>21</v>
      </c>
      <c r="G13" s="2" t="s">
        <v>33</v>
      </c>
      <c r="I13" s="12" t="s">
        <v>19</v>
      </c>
      <c r="J13" s="5">
        <v>0</v>
      </c>
      <c r="K13" s="11" t="s">
        <v>118</v>
      </c>
      <c r="L13" s="2" t="s">
        <v>119</v>
      </c>
      <c r="M13" s="6">
        <v>100000</v>
      </c>
      <c r="N13" s="6">
        <v>100000</v>
      </c>
      <c r="O13" s="6">
        <v>100000</v>
      </c>
      <c r="Q13" s="4">
        <v>42787</v>
      </c>
      <c r="R13" s="5">
        <v>0</v>
      </c>
      <c r="S13" s="13">
        <v>98489</v>
      </c>
    </row>
    <row r="14" spans="1:19" ht="28.5" x14ac:dyDescent="0.2">
      <c r="A14" s="1" t="s">
        <v>238</v>
      </c>
      <c r="B14" s="2" t="s">
        <v>239</v>
      </c>
      <c r="C14" s="3">
        <v>45315.621597222198</v>
      </c>
      <c r="D14" s="9" t="s">
        <v>27</v>
      </c>
      <c r="E14" s="2" t="s">
        <v>240</v>
      </c>
      <c r="F14" s="2" t="s">
        <v>21</v>
      </c>
      <c r="G14" s="2" t="s">
        <v>33</v>
      </c>
      <c r="I14" s="12" t="s">
        <v>19</v>
      </c>
      <c r="J14" s="5">
        <v>0</v>
      </c>
      <c r="K14" s="11" t="s">
        <v>241</v>
      </c>
      <c r="L14" s="2" t="s">
        <v>242</v>
      </c>
      <c r="M14" s="6">
        <v>97722</v>
      </c>
      <c r="N14" s="6">
        <v>97722</v>
      </c>
      <c r="O14" s="6">
        <v>97722</v>
      </c>
      <c r="Q14" s="4">
        <v>42787</v>
      </c>
      <c r="R14" s="5">
        <v>0</v>
      </c>
      <c r="S14" s="13">
        <v>33269</v>
      </c>
    </row>
    <row r="15" spans="1:19" ht="42.75" x14ac:dyDescent="0.2">
      <c r="A15" s="1" t="s">
        <v>120</v>
      </c>
      <c r="B15" s="2" t="s">
        <v>121</v>
      </c>
      <c r="C15" s="3">
        <v>45315.621550925898</v>
      </c>
      <c r="D15" s="9" t="s">
        <v>20</v>
      </c>
      <c r="E15" s="2" t="s">
        <v>122</v>
      </c>
      <c r="F15" s="2" t="s">
        <v>21</v>
      </c>
      <c r="G15" s="2" t="s">
        <v>33</v>
      </c>
      <c r="I15" s="12" t="s">
        <v>19</v>
      </c>
      <c r="J15" s="5">
        <v>0</v>
      </c>
      <c r="K15" s="11" t="s">
        <v>123</v>
      </c>
      <c r="L15" s="2" t="s">
        <v>124</v>
      </c>
      <c r="M15" s="6">
        <v>100000</v>
      </c>
      <c r="N15" s="6">
        <v>100000</v>
      </c>
      <c r="O15" s="6">
        <v>101965</v>
      </c>
      <c r="Q15" s="4">
        <v>42922</v>
      </c>
      <c r="R15" s="5">
        <v>0</v>
      </c>
      <c r="S15" s="13">
        <v>100000</v>
      </c>
    </row>
    <row r="16" spans="1:19" ht="42.75" x14ac:dyDescent="0.2">
      <c r="A16" s="1" t="s">
        <v>125</v>
      </c>
      <c r="B16" s="2" t="s">
        <v>126</v>
      </c>
      <c r="C16" s="3">
        <v>45315.621550925898</v>
      </c>
      <c r="D16" s="9" t="s">
        <v>20</v>
      </c>
      <c r="E16" s="2" t="s">
        <v>127</v>
      </c>
      <c r="F16" s="2" t="s">
        <v>21</v>
      </c>
      <c r="G16" s="2" t="s">
        <v>33</v>
      </c>
      <c r="I16" s="12" t="s">
        <v>19</v>
      </c>
      <c r="J16" s="5">
        <v>0</v>
      </c>
      <c r="K16" s="11" t="s">
        <v>128</v>
      </c>
      <c r="L16" s="2" t="s">
        <v>129</v>
      </c>
      <c r="M16" s="6">
        <v>100000</v>
      </c>
      <c r="N16" s="6">
        <v>100000</v>
      </c>
      <c r="O16" s="6">
        <v>101965</v>
      </c>
      <c r="Q16" s="4">
        <v>42922</v>
      </c>
      <c r="R16" s="5">
        <v>0</v>
      </c>
      <c r="S16" s="13">
        <v>100000</v>
      </c>
    </row>
    <row r="17" spans="1:19" ht="42.75" x14ac:dyDescent="0.2">
      <c r="A17" s="1" t="s">
        <v>30</v>
      </c>
      <c r="B17" s="2" t="s">
        <v>31</v>
      </c>
      <c r="C17" s="3">
        <v>45315.621284722198</v>
      </c>
      <c r="D17" s="9" t="s">
        <v>24</v>
      </c>
      <c r="E17" s="2" t="s">
        <v>32</v>
      </c>
      <c r="F17" s="2" t="s">
        <v>21</v>
      </c>
      <c r="G17" s="2" t="s">
        <v>33</v>
      </c>
      <c r="I17" s="12" t="s">
        <v>19</v>
      </c>
      <c r="J17" s="5">
        <v>0</v>
      </c>
      <c r="K17" s="11" t="s">
        <v>34</v>
      </c>
      <c r="L17" s="2" t="s">
        <v>35</v>
      </c>
      <c r="M17" s="6">
        <v>99997</v>
      </c>
      <c r="N17" s="6">
        <v>99997</v>
      </c>
      <c r="O17" s="6">
        <v>99997</v>
      </c>
      <c r="Q17" s="4">
        <v>42946</v>
      </c>
      <c r="R17" s="5">
        <v>0</v>
      </c>
      <c r="S17" s="13">
        <v>99994</v>
      </c>
    </row>
    <row r="18" spans="1:19" ht="57" x14ac:dyDescent="0.2">
      <c r="A18" s="1" t="s">
        <v>36</v>
      </c>
      <c r="B18" s="2" t="s">
        <v>37</v>
      </c>
      <c r="C18" s="3">
        <v>45315.621284722198</v>
      </c>
      <c r="D18" s="9" t="s">
        <v>24</v>
      </c>
      <c r="E18" s="2" t="s">
        <v>38</v>
      </c>
      <c r="F18" s="2" t="s">
        <v>21</v>
      </c>
      <c r="G18" s="2" t="s">
        <v>33</v>
      </c>
      <c r="I18" s="12" t="s">
        <v>19</v>
      </c>
      <c r="J18" s="5">
        <v>0</v>
      </c>
      <c r="K18" s="11" t="s">
        <v>39</v>
      </c>
      <c r="L18" s="2" t="s">
        <v>40</v>
      </c>
      <c r="M18" s="6">
        <v>99995</v>
      </c>
      <c r="N18" s="6">
        <v>99995</v>
      </c>
      <c r="O18" s="6">
        <v>99995</v>
      </c>
      <c r="Q18" s="4">
        <v>42946</v>
      </c>
      <c r="R18" s="5">
        <v>0</v>
      </c>
      <c r="S18" s="13">
        <v>99263</v>
      </c>
    </row>
    <row r="19" spans="1:19" ht="42.75" x14ac:dyDescent="0.2">
      <c r="A19" s="1" t="s">
        <v>135</v>
      </c>
      <c r="B19" s="2" t="s">
        <v>136</v>
      </c>
      <c r="C19" s="3">
        <v>45315.621550925898</v>
      </c>
      <c r="D19" s="9" t="s">
        <v>26</v>
      </c>
      <c r="E19" s="2" t="s">
        <v>137</v>
      </c>
      <c r="F19" s="2" t="s">
        <v>21</v>
      </c>
      <c r="G19" s="2" t="s">
        <v>33</v>
      </c>
      <c r="I19" s="12" t="s">
        <v>19</v>
      </c>
      <c r="J19" s="5">
        <v>0</v>
      </c>
      <c r="K19" s="11" t="s">
        <v>138</v>
      </c>
      <c r="L19" s="2" t="s">
        <v>139</v>
      </c>
      <c r="M19" s="6">
        <v>100000</v>
      </c>
      <c r="N19" s="6">
        <v>100000</v>
      </c>
      <c r="O19" s="6">
        <v>100000</v>
      </c>
      <c r="Q19" s="4">
        <v>42950</v>
      </c>
      <c r="R19" s="5">
        <v>0</v>
      </c>
      <c r="S19" s="13">
        <v>100000</v>
      </c>
    </row>
    <row r="20" spans="1:19" ht="28.5" x14ac:dyDescent="0.2">
      <c r="A20" s="1" t="s">
        <v>140</v>
      </c>
      <c r="B20" s="2" t="s">
        <v>141</v>
      </c>
      <c r="C20" s="3">
        <v>45315.621550925898</v>
      </c>
      <c r="D20" s="9" t="s">
        <v>26</v>
      </c>
      <c r="E20" s="2" t="s">
        <v>142</v>
      </c>
      <c r="F20" s="2" t="s">
        <v>21</v>
      </c>
      <c r="G20" s="2" t="s">
        <v>33</v>
      </c>
      <c r="I20" s="12" t="s">
        <v>19</v>
      </c>
      <c r="J20" s="5">
        <v>0</v>
      </c>
      <c r="K20" s="11" t="s">
        <v>143</v>
      </c>
      <c r="L20" s="2" t="s">
        <v>144</v>
      </c>
      <c r="M20" s="6">
        <v>99954</v>
      </c>
      <c r="N20" s="6">
        <v>99954</v>
      </c>
      <c r="O20" s="6">
        <v>99954</v>
      </c>
      <c r="Q20" s="4">
        <v>42950</v>
      </c>
      <c r="R20" s="5">
        <v>0</v>
      </c>
      <c r="S20" s="13">
        <v>99954</v>
      </c>
    </row>
    <row r="21" spans="1:19" ht="28.5" x14ac:dyDescent="0.2">
      <c r="A21" s="1" t="s">
        <v>130</v>
      </c>
      <c r="B21" s="2" t="s">
        <v>131</v>
      </c>
      <c r="C21" s="3">
        <v>45315.621550925898</v>
      </c>
      <c r="D21" s="9" t="s">
        <v>26</v>
      </c>
      <c r="E21" s="2" t="s">
        <v>132</v>
      </c>
      <c r="F21" s="2" t="s">
        <v>21</v>
      </c>
      <c r="G21" s="2" t="s">
        <v>33</v>
      </c>
      <c r="I21" s="12" t="s">
        <v>19</v>
      </c>
      <c r="J21" s="5">
        <v>0</v>
      </c>
      <c r="K21" s="11" t="s">
        <v>133</v>
      </c>
      <c r="L21" s="2" t="s">
        <v>134</v>
      </c>
      <c r="M21" s="6">
        <v>99999</v>
      </c>
      <c r="N21" s="6">
        <v>99999</v>
      </c>
      <c r="O21" s="6">
        <v>99999</v>
      </c>
      <c r="Q21" s="4">
        <v>42953</v>
      </c>
      <c r="R21" s="5">
        <v>0</v>
      </c>
      <c r="S21" s="13">
        <v>99000</v>
      </c>
    </row>
    <row r="22" spans="1:19" ht="42.75" x14ac:dyDescent="0.2">
      <c r="A22" s="1" t="s">
        <v>145</v>
      </c>
      <c r="B22" s="2" t="s">
        <v>146</v>
      </c>
      <c r="C22" s="3">
        <v>45315.621550925898</v>
      </c>
      <c r="D22" s="9" t="s">
        <v>20</v>
      </c>
      <c r="E22" s="2" t="s">
        <v>147</v>
      </c>
      <c r="F22" s="2" t="s">
        <v>21</v>
      </c>
      <c r="G22" s="2" t="s">
        <v>33</v>
      </c>
      <c r="I22" s="12" t="s">
        <v>19</v>
      </c>
      <c r="J22" s="5">
        <v>0</v>
      </c>
      <c r="K22" s="11" t="s">
        <v>148</v>
      </c>
      <c r="L22" s="2" t="s">
        <v>149</v>
      </c>
      <c r="M22" s="6">
        <v>97753</v>
      </c>
      <c r="N22" s="6">
        <v>97753</v>
      </c>
      <c r="O22" s="6">
        <v>97753</v>
      </c>
      <c r="Q22" s="4">
        <v>42956</v>
      </c>
      <c r="R22" s="5">
        <v>0</v>
      </c>
      <c r="S22" s="13">
        <v>97753</v>
      </c>
    </row>
    <row r="23" spans="1:19" ht="28.5" x14ac:dyDescent="0.2">
      <c r="A23" s="1" t="s">
        <v>150</v>
      </c>
      <c r="B23" s="2" t="s">
        <v>151</v>
      </c>
      <c r="C23" s="3">
        <v>45315.621550925898</v>
      </c>
      <c r="D23" s="9" t="s">
        <v>152</v>
      </c>
      <c r="E23" s="2" t="s">
        <v>153</v>
      </c>
      <c r="F23" s="2" t="s">
        <v>21</v>
      </c>
      <c r="G23" s="2" t="s">
        <v>33</v>
      </c>
      <c r="I23" s="12" t="s">
        <v>19</v>
      </c>
      <c r="J23" s="5">
        <v>0</v>
      </c>
      <c r="K23" s="11" t="s">
        <v>154</v>
      </c>
      <c r="L23" s="2" t="s">
        <v>155</v>
      </c>
      <c r="M23" s="6">
        <v>99450</v>
      </c>
      <c r="N23" s="6">
        <v>99450</v>
      </c>
      <c r="O23" s="6">
        <v>99450</v>
      </c>
      <c r="Q23" s="4">
        <v>42956</v>
      </c>
      <c r="R23" s="5">
        <v>0</v>
      </c>
      <c r="S23" s="13">
        <v>99450</v>
      </c>
    </row>
    <row r="24" spans="1:19" ht="42.75" x14ac:dyDescent="0.2">
      <c r="A24" s="1" t="s">
        <v>156</v>
      </c>
      <c r="B24" s="2" t="s">
        <v>157</v>
      </c>
      <c r="C24" s="3">
        <v>45315.621550925898</v>
      </c>
      <c r="D24" s="9" t="s">
        <v>26</v>
      </c>
      <c r="E24" s="2" t="s">
        <v>158</v>
      </c>
      <c r="F24" s="2" t="s">
        <v>21</v>
      </c>
      <c r="G24" s="2" t="s">
        <v>33</v>
      </c>
      <c r="I24" s="12" t="s">
        <v>19</v>
      </c>
      <c r="J24" s="5">
        <v>0</v>
      </c>
      <c r="K24" s="11" t="s">
        <v>159</v>
      </c>
      <c r="L24" s="2" t="s">
        <v>160</v>
      </c>
      <c r="M24" s="6">
        <v>99921</v>
      </c>
      <c r="N24" s="6">
        <v>99921</v>
      </c>
      <c r="O24" s="6">
        <v>99921</v>
      </c>
      <c r="Q24" s="4">
        <v>42956</v>
      </c>
      <c r="R24" s="5">
        <v>0</v>
      </c>
      <c r="S24" s="13">
        <v>99921</v>
      </c>
    </row>
    <row r="25" spans="1:19" ht="171" x14ac:dyDescent="0.2">
      <c r="A25" s="1" t="s">
        <v>243</v>
      </c>
      <c r="B25" s="2" t="s">
        <v>244</v>
      </c>
      <c r="C25" s="3">
        <v>45315.621608796297</v>
      </c>
      <c r="D25" s="9" t="s">
        <v>245</v>
      </c>
      <c r="E25" s="2" t="s">
        <v>246</v>
      </c>
      <c r="F25" s="2" t="s">
        <v>21</v>
      </c>
      <c r="G25" s="2" t="s">
        <v>33</v>
      </c>
      <c r="I25" s="12" t="s">
        <v>19</v>
      </c>
      <c r="J25" s="5">
        <v>0</v>
      </c>
      <c r="K25" s="11" t="s">
        <v>247</v>
      </c>
      <c r="L25" s="2" t="s">
        <v>248</v>
      </c>
      <c r="M25" s="6">
        <v>100000</v>
      </c>
      <c r="N25" s="6">
        <v>100000</v>
      </c>
      <c r="O25" s="6">
        <v>100000</v>
      </c>
      <c r="Q25" s="4">
        <v>42968</v>
      </c>
      <c r="R25" s="5">
        <v>0</v>
      </c>
      <c r="S25" s="13">
        <v>99814</v>
      </c>
    </row>
    <row r="26" spans="1:19" ht="57" x14ac:dyDescent="0.2">
      <c r="A26" s="1" t="s">
        <v>41</v>
      </c>
      <c r="B26" s="2" t="s">
        <v>42</v>
      </c>
      <c r="C26" s="3">
        <v>45315.621296296304</v>
      </c>
      <c r="D26" s="9" t="s">
        <v>22</v>
      </c>
      <c r="E26" s="2" t="s">
        <v>43</v>
      </c>
      <c r="F26" s="2" t="s">
        <v>21</v>
      </c>
      <c r="G26" s="2" t="s">
        <v>33</v>
      </c>
      <c r="I26" s="12" t="s">
        <v>19</v>
      </c>
      <c r="J26" s="5">
        <v>0</v>
      </c>
      <c r="K26" s="11" t="s">
        <v>44</v>
      </c>
      <c r="L26" s="2" t="s">
        <v>45</v>
      </c>
      <c r="M26" s="6">
        <v>67966</v>
      </c>
      <c r="N26" s="6">
        <v>67966</v>
      </c>
      <c r="O26" s="6">
        <v>67966</v>
      </c>
      <c r="Q26" s="4">
        <v>42974</v>
      </c>
      <c r="R26" s="5">
        <v>0</v>
      </c>
      <c r="S26" s="13">
        <v>60558</v>
      </c>
    </row>
    <row r="27" spans="1:19" ht="28.5" x14ac:dyDescent="0.2">
      <c r="A27" s="1" t="s">
        <v>286</v>
      </c>
      <c r="B27" s="2" t="s">
        <v>287</v>
      </c>
      <c r="C27" s="3">
        <v>45315.621608796297</v>
      </c>
      <c r="D27" s="9" t="s">
        <v>79</v>
      </c>
      <c r="E27" s="2" t="s">
        <v>288</v>
      </c>
      <c r="F27" s="2" t="s">
        <v>21</v>
      </c>
      <c r="G27" s="2" t="s">
        <v>33</v>
      </c>
      <c r="I27" s="12" t="s">
        <v>19</v>
      </c>
      <c r="J27" s="5">
        <v>0</v>
      </c>
      <c r="K27" s="11" t="s">
        <v>289</v>
      </c>
      <c r="L27" s="2" t="s">
        <v>290</v>
      </c>
      <c r="M27" s="6">
        <v>100000</v>
      </c>
      <c r="N27" s="6">
        <v>100000</v>
      </c>
      <c r="O27" s="6">
        <v>106204</v>
      </c>
      <c r="Q27" s="4">
        <v>42976</v>
      </c>
      <c r="R27" s="5">
        <v>0</v>
      </c>
      <c r="S27" s="13">
        <v>100000</v>
      </c>
    </row>
    <row r="28" spans="1:19" ht="42.75" x14ac:dyDescent="0.2">
      <c r="A28" s="1" t="s">
        <v>161</v>
      </c>
      <c r="B28" s="2" t="s">
        <v>162</v>
      </c>
      <c r="C28" s="3">
        <v>45315.621550925898</v>
      </c>
      <c r="D28" s="9" t="s">
        <v>163</v>
      </c>
      <c r="E28" s="2" t="s">
        <v>164</v>
      </c>
      <c r="F28" s="2" t="s">
        <v>21</v>
      </c>
      <c r="G28" s="2" t="s">
        <v>33</v>
      </c>
      <c r="I28" s="12" t="s">
        <v>19</v>
      </c>
      <c r="J28" s="5">
        <v>0</v>
      </c>
      <c r="K28" s="11" t="s">
        <v>165</v>
      </c>
      <c r="L28" s="2" t="s">
        <v>166</v>
      </c>
      <c r="M28" s="6">
        <v>59143</v>
      </c>
      <c r="N28" s="6">
        <v>59143</v>
      </c>
      <c r="O28" s="6">
        <v>59143</v>
      </c>
      <c r="Q28" s="4">
        <v>42978</v>
      </c>
      <c r="R28" s="5">
        <v>0</v>
      </c>
      <c r="S28" s="13">
        <v>59143</v>
      </c>
    </row>
    <row r="29" spans="1:19" ht="28.5" x14ac:dyDescent="0.2">
      <c r="A29" s="1" t="s">
        <v>281</v>
      </c>
      <c r="B29" s="2" t="s">
        <v>282</v>
      </c>
      <c r="C29" s="3">
        <v>45315.621608796297</v>
      </c>
      <c r="D29" s="9" t="s">
        <v>79</v>
      </c>
      <c r="E29" s="2" t="s">
        <v>283</v>
      </c>
      <c r="F29" s="2" t="s">
        <v>21</v>
      </c>
      <c r="G29" s="2" t="s">
        <v>33</v>
      </c>
      <c r="I29" s="12" t="s">
        <v>19</v>
      </c>
      <c r="J29" s="5">
        <v>0</v>
      </c>
      <c r="K29" s="11" t="s">
        <v>284</v>
      </c>
      <c r="L29" s="2" t="s">
        <v>285</v>
      </c>
      <c r="M29" s="6">
        <v>150000</v>
      </c>
      <c r="N29" s="6">
        <v>150000</v>
      </c>
      <c r="O29" s="6">
        <v>183983</v>
      </c>
      <c r="Q29" s="4">
        <v>42984</v>
      </c>
      <c r="R29" s="5">
        <v>0</v>
      </c>
      <c r="S29" s="13">
        <v>150000</v>
      </c>
    </row>
    <row r="30" spans="1:19" ht="57" x14ac:dyDescent="0.2">
      <c r="A30" s="1" t="s">
        <v>71</v>
      </c>
      <c r="B30" s="2" t="s">
        <v>72</v>
      </c>
      <c r="C30" s="3">
        <v>45315.621400463002</v>
      </c>
      <c r="D30" s="9" t="s">
        <v>73</v>
      </c>
      <c r="E30" s="2" t="s">
        <v>74</v>
      </c>
      <c r="F30" s="2" t="s">
        <v>21</v>
      </c>
      <c r="G30" s="2" t="s">
        <v>33</v>
      </c>
      <c r="I30" s="12" t="s">
        <v>19</v>
      </c>
      <c r="J30" s="5">
        <v>0</v>
      </c>
      <c r="K30" s="11" t="s">
        <v>75</v>
      </c>
      <c r="L30" s="2" t="s">
        <v>76</v>
      </c>
      <c r="M30" s="6">
        <v>98750</v>
      </c>
      <c r="N30" s="6">
        <v>98750</v>
      </c>
      <c r="O30" s="6">
        <v>98750</v>
      </c>
      <c r="Q30" s="4">
        <v>42985</v>
      </c>
      <c r="R30" s="5">
        <v>0</v>
      </c>
      <c r="S30" s="13">
        <v>98750</v>
      </c>
    </row>
    <row r="31" spans="1:19" ht="42.75" x14ac:dyDescent="0.2">
      <c r="A31" s="1" t="s">
        <v>167</v>
      </c>
      <c r="B31" s="2" t="s">
        <v>168</v>
      </c>
      <c r="C31" s="3">
        <v>45315.621550925898</v>
      </c>
      <c r="D31" s="9" t="s">
        <v>169</v>
      </c>
      <c r="E31" s="2" t="s">
        <v>170</v>
      </c>
      <c r="F31" s="2" t="s">
        <v>21</v>
      </c>
      <c r="G31" s="2" t="s">
        <v>33</v>
      </c>
      <c r="I31" s="12" t="s">
        <v>19</v>
      </c>
      <c r="J31" s="5">
        <v>0</v>
      </c>
      <c r="K31" s="11" t="s">
        <v>171</v>
      </c>
      <c r="L31" s="2" t="s">
        <v>172</v>
      </c>
      <c r="M31" s="6">
        <v>398863</v>
      </c>
      <c r="N31" s="6">
        <v>398863</v>
      </c>
      <c r="O31" s="6">
        <v>411785</v>
      </c>
      <c r="Q31" s="4">
        <v>42985</v>
      </c>
      <c r="R31" s="5">
        <v>0</v>
      </c>
      <c r="S31" s="13">
        <v>386223</v>
      </c>
    </row>
    <row r="32" spans="1:19" ht="99.75" x14ac:dyDescent="0.2">
      <c r="A32" s="1" t="s">
        <v>249</v>
      </c>
      <c r="B32" s="2" t="s">
        <v>250</v>
      </c>
      <c r="C32" s="3">
        <v>45315.621608796297</v>
      </c>
      <c r="D32" s="9" t="s">
        <v>245</v>
      </c>
      <c r="E32" s="2" t="s">
        <v>251</v>
      </c>
      <c r="F32" s="2" t="s">
        <v>21</v>
      </c>
      <c r="G32" s="2" t="s">
        <v>33</v>
      </c>
      <c r="I32" s="12" t="s">
        <v>19</v>
      </c>
      <c r="J32" s="5">
        <v>0</v>
      </c>
      <c r="K32" s="11" t="s">
        <v>252</v>
      </c>
      <c r="L32" s="2" t="s">
        <v>253</v>
      </c>
      <c r="M32" s="6">
        <v>150000</v>
      </c>
      <c r="N32" s="6">
        <v>150000</v>
      </c>
      <c r="O32" s="6">
        <v>150000</v>
      </c>
      <c r="Q32" s="4">
        <v>42985</v>
      </c>
      <c r="R32" s="5">
        <v>0</v>
      </c>
      <c r="S32" s="13">
        <v>119777</v>
      </c>
    </row>
    <row r="33" spans="1:19" ht="57" x14ac:dyDescent="0.2">
      <c r="A33" s="1" t="s">
        <v>46</v>
      </c>
      <c r="B33" s="2" t="s">
        <v>47</v>
      </c>
      <c r="C33" s="3">
        <v>45315.621296296304</v>
      </c>
      <c r="D33" s="9" t="s">
        <v>48</v>
      </c>
      <c r="E33" s="2" t="s">
        <v>49</v>
      </c>
      <c r="F33" s="2" t="s">
        <v>21</v>
      </c>
      <c r="G33" s="2" t="s">
        <v>33</v>
      </c>
      <c r="I33" s="12" t="s">
        <v>19</v>
      </c>
      <c r="J33" s="5">
        <v>0</v>
      </c>
      <c r="K33" s="11" t="s">
        <v>50</v>
      </c>
      <c r="L33" s="2" t="s">
        <v>51</v>
      </c>
      <c r="M33" s="6">
        <v>91682</v>
      </c>
      <c r="N33" s="6">
        <v>91682</v>
      </c>
      <c r="O33" s="6">
        <v>91682</v>
      </c>
      <c r="Q33" s="4">
        <v>43009</v>
      </c>
      <c r="R33" s="5">
        <v>0</v>
      </c>
      <c r="S33" s="13">
        <v>89665</v>
      </c>
    </row>
    <row r="34" spans="1:19" ht="42.75" x14ac:dyDescent="0.2">
      <c r="A34" s="1" t="s">
        <v>173</v>
      </c>
      <c r="B34" s="2" t="s">
        <v>174</v>
      </c>
      <c r="C34" s="3">
        <v>45315.621550925898</v>
      </c>
      <c r="D34" s="9" t="s">
        <v>20</v>
      </c>
      <c r="E34" s="2" t="s">
        <v>175</v>
      </c>
      <c r="F34" s="2" t="s">
        <v>21</v>
      </c>
      <c r="G34" s="2" t="s">
        <v>33</v>
      </c>
      <c r="I34" s="12" t="s">
        <v>19</v>
      </c>
      <c r="J34" s="5">
        <v>0</v>
      </c>
      <c r="K34" s="11" t="s">
        <v>176</v>
      </c>
      <c r="L34" s="2" t="s">
        <v>177</v>
      </c>
      <c r="M34" s="6">
        <v>57000</v>
      </c>
      <c r="N34" s="6">
        <v>57000</v>
      </c>
      <c r="O34" s="6">
        <v>57000</v>
      </c>
      <c r="Q34" s="4">
        <v>43426</v>
      </c>
      <c r="R34" s="5">
        <v>0</v>
      </c>
      <c r="S34" s="13">
        <v>57000</v>
      </c>
    </row>
    <row r="35" spans="1:19" ht="28.5" x14ac:dyDescent="0.2">
      <c r="A35" s="1" t="s">
        <v>265</v>
      </c>
      <c r="B35" s="2" t="s">
        <v>266</v>
      </c>
      <c r="C35" s="3">
        <v>45315.621608796297</v>
      </c>
      <c r="D35" s="9" t="s">
        <v>267</v>
      </c>
      <c r="E35" s="2" t="s">
        <v>268</v>
      </c>
      <c r="F35" s="2" t="s">
        <v>21</v>
      </c>
      <c r="G35" s="2" t="s">
        <v>33</v>
      </c>
      <c r="I35" s="12" t="s">
        <v>19</v>
      </c>
      <c r="J35" s="5">
        <v>0</v>
      </c>
      <c r="K35" s="11" t="s">
        <v>269</v>
      </c>
      <c r="L35" s="2" t="s">
        <v>270</v>
      </c>
      <c r="M35" s="6">
        <v>100000</v>
      </c>
      <c r="N35" s="6">
        <v>100000</v>
      </c>
      <c r="O35" s="6">
        <v>100000</v>
      </c>
      <c r="Q35" s="4">
        <v>43426</v>
      </c>
      <c r="R35" s="5">
        <v>0</v>
      </c>
      <c r="S35" s="13">
        <v>100000</v>
      </c>
    </row>
    <row r="36" spans="1:19" ht="28.5" x14ac:dyDescent="0.2">
      <c r="A36" s="1" t="s">
        <v>271</v>
      </c>
      <c r="B36" s="2" t="s">
        <v>272</v>
      </c>
      <c r="C36" s="3">
        <v>45315.621608796297</v>
      </c>
      <c r="D36" s="9" t="s">
        <v>267</v>
      </c>
      <c r="E36" s="2" t="s">
        <v>273</v>
      </c>
      <c r="F36" s="2" t="s">
        <v>21</v>
      </c>
      <c r="G36" s="2" t="s">
        <v>33</v>
      </c>
      <c r="I36" s="12" t="s">
        <v>19</v>
      </c>
      <c r="J36" s="5">
        <v>0</v>
      </c>
      <c r="K36" s="11" t="s">
        <v>274</v>
      </c>
      <c r="L36" s="2" t="s">
        <v>275</v>
      </c>
      <c r="M36" s="6">
        <v>100000</v>
      </c>
      <c r="N36" s="6">
        <v>100000</v>
      </c>
      <c r="O36" s="6">
        <v>100000</v>
      </c>
      <c r="Q36" s="4">
        <v>43426</v>
      </c>
      <c r="R36" s="5">
        <v>0</v>
      </c>
      <c r="S36" s="13">
        <v>100000</v>
      </c>
    </row>
    <row r="37" spans="1:19" ht="71.25" x14ac:dyDescent="0.2">
      <c r="A37" s="1" t="s">
        <v>276</v>
      </c>
      <c r="B37" s="2" t="s">
        <v>277</v>
      </c>
      <c r="C37" s="3">
        <v>45315.621608796297</v>
      </c>
      <c r="D37" s="9" t="s">
        <v>267</v>
      </c>
      <c r="E37" s="2" t="s">
        <v>278</v>
      </c>
      <c r="F37" s="2" t="s">
        <v>21</v>
      </c>
      <c r="G37" s="2" t="s">
        <v>33</v>
      </c>
      <c r="I37" s="12" t="s">
        <v>19</v>
      </c>
      <c r="J37" s="5">
        <v>0</v>
      </c>
      <c r="K37" s="11" t="s">
        <v>279</v>
      </c>
      <c r="L37" s="2" t="s">
        <v>280</v>
      </c>
      <c r="M37" s="6">
        <v>100000</v>
      </c>
      <c r="N37" s="6">
        <v>100000</v>
      </c>
      <c r="O37" s="6">
        <v>100000</v>
      </c>
      <c r="Q37" s="4">
        <v>43426</v>
      </c>
      <c r="R37" s="5">
        <v>0</v>
      </c>
      <c r="S37" s="13">
        <v>62800</v>
      </c>
    </row>
    <row r="38" spans="1:19" ht="28.5" x14ac:dyDescent="0.2">
      <c r="A38" s="1" t="s">
        <v>254</v>
      </c>
      <c r="B38" s="2" t="s">
        <v>255</v>
      </c>
      <c r="C38" s="3">
        <v>45315.621608796297</v>
      </c>
      <c r="D38" s="9" t="s">
        <v>256</v>
      </c>
      <c r="E38" s="2" t="s">
        <v>257</v>
      </c>
      <c r="F38" s="2" t="s">
        <v>21</v>
      </c>
      <c r="G38" s="2" t="s">
        <v>33</v>
      </c>
      <c r="I38" s="12" t="s">
        <v>19</v>
      </c>
      <c r="J38" s="5">
        <v>0</v>
      </c>
      <c r="K38" s="11" t="s">
        <v>258</v>
      </c>
      <c r="L38" s="2" t="s">
        <v>259</v>
      </c>
      <c r="M38" s="6">
        <v>300000</v>
      </c>
      <c r="N38" s="6">
        <v>300000</v>
      </c>
      <c r="O38" s="6">
        <v>319292</v>
      </c>
      <c r="Q38" s="4">
        <v>43781</v>
      </c>
      <c r="R38" s="5">
        <v>0</v>
      </c>
      <c r="S38" s="13">
        <v>300000</v>
      </c>
    </row>
    <row r="39" spans="1:19" x14ac:dyDescent="0.2">
      <c r="A39" s="1" t="s">
        <v>183</v>
      </c>
      <c r="B39" s="2" t="s">
        <v>184</v>
      </c>
      <c r="C39" s="3">
        <v>45434.519108796303</v>
      </c>
      <c r="D39" s="9" t="s">
        <v>185</v>
      </c>
      <c r="E39" s="2" t="s">
        <v>186</v>
      </c>
      <c r="F39" s="2" t="s">
        <v>187</v>
      </c>
      <c r="G39" s="2" t="s">
        <v>188</v>
      </c>
      <c r="H39" s="4">
        <v>46021</v>
      </c>
      <c r="I39" s="12" t="s">
        <v>189</v>
      </c>
      <c r="J39" s="5">
        <v>1754464</v>
      </c>
      <c r="K39" s="11" t="s">
        <v>190</v>
      </c>
      <c r="M39" s="6">
        <v>1754464</v>
      </c>
      <c r="N39" s="6">
        <v>1754464</v>
      </c>
      <c r="O39" s="6">
        <v>4214311</v>
      </c>
      <c r="P39" s="4">
        <v>43739</v>
      </c>
      <c r="R39" s="5">
        <v>0</v>
      </c>
      <c r="S39" s="13">
        <v>0</v>
      </c>
    </row>
    <row r="40" spans="1:19" ht="28.5" x14ac:dyDescent="0.2">
      <c r="A40" s="1" t="s">
        <v>191</v>
      </c>
      <c r="B40" s="2" t="s">
        <v>192</v>
      </c>
      <c r="C40" s="3">
        <v>45434.569780092599</v>
      </c>
      <c r="D40" s="9" t="s">
        <v>193</v>
      </c>
      <c r="E40" s="2" t="s">
        <v>194</v>
      </c>
      <c r="F40" s="2" t="s">
        <v>187</v>
      </c>
      <c r="G40" s="2" t="s">
        <v>195</v>
      </c>
      <c r="H40" s="4">
        <v>45292</v>
      </c>
      <c r="I40" s="12" t="s">
        <v>189</v>
      </c>
      <c r="J40" s="5">
        <v>2477679</v>
      </c>
      <c r="K40" s="11" t="s">
        <v>196</v>
      </c>
      <c r="M40" s="6">
        <v>2477679</v>
      </c>
      <c r="N40" s="6">
        <v>2477679</v>
      </c>
      <c r="O40" s="6">
        <v>5042315</v>
      </c>
      <c r="P40" s="4">
        <v>43739</v>
      </c>
      <c r="R40" s="5">
        <v>0</v>
      </c>
      <c r="S40" s="13">
        <v>1734375</v>
      </c>
    </row>
    <row r="41" spans="1:19" ht="28.5" x14ac:dyDescent="0.2">
      <c r="A41" s="1" t="s">
        <v>197</v>
      </c>
      <c r="B41" s="2" t="s">
        <v>198</v>
      </c>
      <c r="C41" s="3">
        <v>45315.621597222198</v>
      </c>
      <c r="D41" s="9" t="s">
        <v>199</v>
      </c>
      <c r="E41" s="2" t="s">
        <v>200</v>
      </c>
      <c r="F41" s="2" t="s">
        <v>187</v>
      </c>
      <c r="G41" s="2" t="s">
        <v>33</v>
      </c>
      <c r="I41" s="12" t="s">
        <v>189</v>
      </c>
      <c r="J41" s="5">
        <v>0</v>
      </c>
      <c r="K41" s="11" t="s">
        <v>201</v>
      </c>
      <c r="M41" s="6">
        <v>3000000</v>
      </c>
      <c r="N41" s="6">
        <v>3000000</v>
      </c>
      <c r="O41" s="6">
        <v>6036131</v>
      </c>
      <c r="P41" s="4">
        <v>43739</v>
      </c>
      <c r="R41" s="5">
        <v>0</v>
      </c>
      <c r="S41" s="13">
        <v>3000000</v>
      </c>
    </row>
    <row r="42" spans="1:19" ht="28.5" x14ac:dyDescent="0.2">
      <c r="A42" s="1" t="s">
        <v>202</v>
      </c>
      <c r="B42" s="2" t="s">
        <v>203</v>
      </c>
      <c r="C42" s="3">
        <v>45315.621597222198</v>
      </c>
      <c r="D42" s="9" t="s">
        <v>28</v>
      </c>
      <c r="E42" s="2" t="s">
        <v>204</v>
      </c>
      <c r="F42" s="2" t="s">
        <v>187</v>
      </c>
      <c r="G42" s="2" t="s">
        <v>205</v>
      </c>
      <c r="H42" s="4">
        <v>45716</v>
      </c>
      <c r="I42" s="12" t="s">
        <v>189</v>
      </c>
      <c r="J42" s="5">
        <v>3000000</v>
      </c>
      <c r="K42" s="11" t="s">
        <v>206</v>
      </c>
      <c r="M42" s="6">
        <v>3000000</v>
      </c>
      <c r="N42" s="6">
        <v>3000000</v>
      </c>
      <c r="O42" s="6">
        <v>11155950</v>
      </c>
      <c r="P42" s="4">
        <v>43739</v>
      </c>
      <c r="R42" s="5">
        <v>0</v>
      </c>
      <c r="S42" s="13">
        <v>1050000</v>
      </c>
    </row>
    <row r="43" spans="1:19" x14ac:dyDescent="0.2">
      <c r="A43" s="1" t="s">
        <v>207</v>
      </c>
      <c r="B43" s="2" t="s">
        <v>208</v>
      </c>
      <c r="C43" s="3">
        <v>45370.449085648201</v>
      </c>
      <c r="D43" s="9" t="s">
        <v>209</v>
      </c>
      <c r="E43" s="2" t="s">
        <v>210</v>
      </c>
      <c r="F43" s="2" t="s">
        <v>187</v>
      </c>
      <c r="G43" s="2" t="s">
        <v>33</v>
      </c>
      <c r="H43" s="4">
        <v>45292</v>
      </c>
      <c r="I43" s="12" t="s">
        <v>189</v>
      </c>
      <c r="J43" s="5">
        <v>0</v>
      </c>
      <c r="K43" s="11" t="s">
        <v>211</v>
      </c>
      <c r="M43" s="6">
        <v>3000000</v>
      </c>
      <c r="N43" s="6">
        <v>3000000</v>
      </c>
      <c r="O43" s="6">
        <v>4486973</v>
      </c>
      <c r="P43" s="4">
        <v>43739</v>
      </c>
      <c r="R43" s="5">
        <v>0</v>
      </c>
      <c r="S43" s="13">
        <v>3000000</v>
      </c>
    </row>
    <row r="44" spans="1:19" ht="28.5" x14ac:dyDescent="0.2">
      <c r="A44" s="1" t="s">
        <v>212</v>
      </c>
      <c r="B44" s="2" t="s">
        <v>213</v>
      </c>
      <c r="C44" s="3">
        <v>45315.621597222198</v>
      </c>
      <c r="D44" s="9" t="s">
        <v>214</v>
      </c>
      <c r="E44" s="2" t="s">
        <v>215</v>
      </c>
      <c r="F44" s="2" t="s">
        <v>187</v>
      </c>
      <c r="G44" s="2" t="s">
        <v>216</v>
      </c>
      <c r="H44" s="4">
        <v>45473</v>
      </c>
      <c r="I44" s="12" t="s">
        <v>189</v>
      </c>
      <c r="J44" s="5">
        <v>900000</v>
      </c>
      <c r="K44" s="11" t="s">
        <v>217</v>
      </c>
      <c r="M44" s="6">
        <v>3000000</v>
      </c>
      <c r="N44" s="6">
        <v>3000000</v>
      </c>
      <c r="O44" s="6">
        <v>7363766</v>
      </c>
      <c r="P44" s="4">
        <v>43739</v>
      </c>
      <c r="R44" s="5">
        <v>0</v>
      </c>
      <c r="S44" s="13">
        <v>2100000</v>
      </c>
    </row>
    <row r="45" spans="1:19" x14ac:dyDescent="0.2">
      <c r="A45" s="1" t="s">
        <v>218</v>
      </c>
      <c r="B45" s="2" t="s">
        <v>219</v>
      </c>
      <c r="C45" s="3">
        <v>45315.621597222198</v>
      </c>
      <c r="D45" s="9" t="s">
        <v>25</v>
      </c>
      <c r="E45" s="2" t="s">
        <v>220</v>
      </c>
      <c r="F45" s="2" t="s">
        <v>187</v>
      </c>
      <c r="G45" s="2" t="s">
        <v>188</v>
      </c>
      <c r="H45" s="4">
        <v>45473</v>
      </c>
      <c r="I45" s="12" t="s">
        <v>189</v>
      </c>
      <c r="J45" s="5">
        <v>2256696</v>
      </c>
      <c r="K45" s="11" t="s">
        <v>221</v>
      </c>
      <c r="M45" s="6">
        <v>2256696</v>
      </c>
      <c r="N45" s="6">
        <v>2256696</v>
      </c>
      <c r="O45" s="6">
        <v>3002337</v>
      </c>
      <c r="P45" s="4">
        <v>43739</v>
      </c>
      <c r="R45" s="5">
        <v>0</v>
      </c>
      <c r="S45" s="13">
        <v>0</v>
      </c>
    </row>
    <row r="46" spans="1:19" ht="28.5" x14ac:dyDescent="0.2">
      <c r="A46" s="1" t="s">
        <v>222</v>
      </c>
      <c r="B46" s="2" t="s">
        <v>223</v>
      </c>
      <c r="C46" s="3">
        <v>45315.621597222198</v>
      </c>
      <c r="D46" s="9" t="s">
        <v>224</v>
      </c>
      <c r="E46" s="2" t="s">
        <v>225</v>
      </c>
      <c r="F46" s="2" t="s">
        <v>187</v>
      </c>
      <c r="G46" s="2" t="s">
        <v>226</v>
      </c>
      <c r="I46" s="12" t="s">
        <v>189</v>
      </c>
      <c r="J46" s="5">
        <v>1610491</v>
      </c>
      <c r="K46" s="11" t="s">
        <v>227</v>
      </c>
      <c r="M46" s="6">
        <v>2477679</v>
      </c>
      <c r="N46" s="6">
        <v>2477679</v>
      </c>
      <c r="O46" s="6">
        <v>4118460</v>
      </c>
      <c r="P46" s="4">
        <v>43739</v>
      </c>
      <c r="R46" s="5">
        <v>0</v>
      </c>
      <c r="S46" s="13">
        <v>1734376</v>
      </c>
    </row>
    <row r="47" spans="1:19" x14ac:dyDescent="0.2">
      <c r="A47" s="1" t="s">
        <v>228</v>
      </c>
      <c r="B47" s="2" t="s">
        <v>229</v>
      </c>
      <c r="C47" s="3">
        <v>45315.621597222198</v>
      </c>
      <c r="D47" s="9" t="s">
        <v>230</v>
      </c>
      <c r="E47" s="2" t="s">
        <v>231</v>
      </c>
      <c r="F47" s="2" t="s">
        <v>187</v>
      </c>
      <c r="G47" s="2" t="s">
        <v>188</v>
      </c>
      <c r="H47" s="4">
        <v>45473</v>
      </c>
      <c r="I47" s="12" t="s">
        <v>189</v>
      </c>
      <c r="J47" s="5">
        <v>2959821</v>
      </c>
      <c r="K47" s="11" t="s">
        <v>232</v>
      </c>
      <c r="M47" s="6">
        <v>2959821</v>
      </c>
      <c r="N47" s="6">
        <v>2959821</v>
      </c>
      <c r="O47" s="6">
        <v>7243583</v>
      </c>
      <c r="P47" s="4">
        <v>43739</v>
      </c>
      <c r="R47" s="5">
        <v>0</v>
      </c>
      <c r="S47" s="13">
        <v>0</v>
      </c>
    </row>
    <row r="48" spans="1:19" x14ac:dyDescent="0.2">
      <c r="A48" s="1" t="s">
        <v>233</v>
      </c>
      <c r="B48" s="2" t="s">
        <v>234</v>
      </c>
      <c r="C48" s="3">
        <v>45315.621597222198</v>
      </c>
      <c r="D48" s="9" t="s">
        <v>23</v>
      </c>
      <c r="E48" s="2" t="s">
        <v>235</v>
      </c>
      <c r="F48" s="2" t="s">
        <v>187</v>
      </c>
      <c r="G48" s="2" t="s">
        <v>236</v>
      </c>
      <c r="H48" s="4">
        <v>45321</v>
      </c>
      <c r="I48" s="12" t="s">
        <v>189</v>
      </c>
      <c r="J48" s="5">
        <v>3000000</v>
      </c>
      <c r="K48" s="11" t="s">
        <v>237</v>
      </c>
      <c r="M48" s="6">
        <v>3000000</v>
      </c>
      <c r="N48" s="6">
        <v>3000000</v>
      </c>
      <c r="O48" s="6">
        <v>6700000</v>
      </c>
      <c r="P48" s="4">
        <v>43739</v>
      </c>
      <c r="R48" s="5">
        <v>0</v>
      </c>
      <c r="S48" s="13">
        <v>0</v>
      </c>
    </row>
    <row r="49" spans="1:19" ht="71.25" x14ac:dyDescent="0.2">
      <c r="A49" s="1" t="s">
        <v>260</v>
      </c>
      <c r="B49" s="2" t="s">
        <v>261</v>
      </c>
      <c r="C49" s="3">
        <v>45315.621608796297</v>
      </c>
      <c r="D49" s="9" t="s">
        <v>52</v>
      </c>
      <c r="E49" s="2" t="s">
        <v>262</v>
      </c>
      <c r="F49" s="2" t="s">
        <v>21</v>
      </c>
      <c r="G49" s="2" t="s">
        <v>263</v>
      </c>
      <c r="I49" s="12" t="s">
        <v>189</v>
      </c>
      <c r="J49" s="5">
        <v>0</v>
      </c>
      <c r="K49" s="11" t="s">
        <v>264</v>
      </c>
      <c r="L49" s="2" t="s">
        <v>259</v>
      </c>
      <c r="M49" s="6">
        <v>378245</v>
      </c>
      <c r="N49" s="6">
        <v>378245</v>
      </c>
      <c r="O49" s="6">
        <v>378245</v>
      </c>
      <c r="P49" s="4">
        <v>44075</v>
      </c>
      <c r="R49" s="5">
        <v>0</v>
      </c>
      <c r="S49" s="13">
        <v>378245</v>
      </c>
    </row>
    <row r="52" spans="1:19" x14ac:dyDescent="0.2">
      <c r="S52" s="13">
        <f>SUM(S2:S51)</f>
        <v>21504616</v>
      </c>
    </row>
  </sheetData>
  <dataValidations count="16">
    <dataValidation type="date" operator="greaterThanOrEqual" allowBlank="1" showInputMessage="1" showErrorMessage="1" errorTitle="‏‏תאריך לא חוקי" error="(אל תשנה) השתנה ב: חייב להיות בתבנית התאריך והשעה הנכונה." promptTitle="תאריך ושעה" prompt=" " sqref="C2:C1048576" xr:uid="{00000000-0002-0000-0000-000000000000}">
      <formula1>1</formula1>
    </dataValidation>
    <dataValidation showInputMessage="1" showErrorMessage="1" error=" " promptTitle="בדיקת מידע (נדרש)" prompt="‏‏רשומת שם מגיש הבקשה זו חייבת להיות קיימת כבר ב- Microsoft Dynamics 365 או בקובץ מקור זה." sqref="D2:D1048576" xr:uid="{00000000-0002-0000-0000-000001000000}"/>
    <dataValidation type="textLength" operator="lessThanOrEqual" showInputMessage="1" showErrorMessage="1" errorTitle="‏‏אירעה חריגה מהאורך" error="‏‏האורך של ערך זה חייב להיות קטן או שווה ל- 10 תווים." promptTitle="טקסט (נדרש)" prompt="אורך מרבי: 10 תווים." sqref="E2:E1048576" xr:uid="{00000000-0002-0000-0000-000002000000}">
      <formula1>10</formula1>
    </dataValidation>
    <dataValidation showInputMessage="1" showErrorMessage="1" error=" " promptTitle="בדיקת מידע (נדרש)" prompt="‏‏רשומת רובד זו חייבת להיות קיימת כבר ב- Microsoft Dynamics 365 או בקובץ מקור זה." sqref="F2:F1048576" xr:uid="{00000000-0002-0000-0000-000003000000}"/>
    <dataValidation showInputMessage="1" showErrorMessage="1" error=" " promptTitle="בדיקת מידע (נדרש)" prompt="‏‏רשומת סטטוס מקצועי זו חייבת להיות קיימת כבר ב- Microsoft Dynamics 365 או בקובץ מקור זה." sqref="G2:G1048576" xr:uid="{00000000-0002-0000-0000-000005000000}"/>
    <dataValidation type="date" operator="greaterThanOrEqual" showInputMessage="1" showErrorMessage="1" errorTitle="‏‏תאריך לא חוקי" error="תאריך תוקף התחייבות (חוזה) חייב להיות בתבנית התאריך הנכונה." promptTitle="תאריך (נדרש)" prompt=" " sqref="H2:H1048576" xr:uid="{00000000-0002-0000-0000-000006000000}">
      <formula1>1</formula1>
    </dataValidation>
    <dataValidation type="decimal" showInputMessage="1" showErrorMessage="1" errorTitle="‏‏ערך מחוץ לטווח" error="יתרה לתשלום חייב להיות מספר שלם מ- -2147483648 עד 2147483647." promptTitle="מספר שלם (נדרש)" prompt="ערך מינימום: -2147483648._x000d__x000a_ערך מקסימום: 2147483647._x000d__x000a_  " sqref="J2:J1048576" xr:uid="{00000000-0002-0000-0000-000009000000}">
      <formula1>-2147483648</formula1>
      <formula2>2147483647</formula2>
    </dataValidation>
    <dataValidation type="textLength" operator="lessThanOrEqual" showInputMessage="1" showErrorMessage="1" errorTitle="‏‏אירעה חריגה מהאורך" error="‏‏האורך של ערך זה חייב להיות קטן או שווה ל- 2000 תווים." promptTitle="טקסט (נדרש)" prompt="אורך מרבי: 2000 תווים." sqref="K2:K1048576" xr:uid="{00000000-0002-0000-0000-00000A000000}">
      <formula1>2000</formula1>
    </dataValidation>
    <dataValidation type="textLength" operator="lessThanOrEqual" allowBlank="1" showInputMessage="1" showErrorMessage="1" errorTitle="‏‏אירעה חריגה מהאורך" error="‏‏האורך של ערך זה חייב להיות קטן או שווה ל- 20 תווים." promptTitle="טקסט" prompt="אורך מרבי: 20 תווים." sqref="L2:L1048576" xr:uid="{00000000-0002-0000-0000-00000C000000}">
      <formula1>20</formula1>
    </dataValidation>
    <dataValidation type="decimal" showInputMessage="1" showErrorMessage="1" errorTitle="‏‏ערך מחוץ לטווח" error="סכום בקשה מאושר/יתרת הקצבה בעת הטעינה מהטוטו חייב להיות מספר שלם מ- -2147483648 עד 2147483647." promptTitle="מספר שלם (נדרש)" prompt="ערך מינימום: -2147483648._x000d__x000a_ערך מקסימום: 2147483647._x000d__x000a_  " sqref="M2:M1048576" xr:uid="{00000000-0002-0000-0000-00000D000000}">
      <formula1>-2147483648</formula1>
      <formula2>2147483647</formula2>
    </dataValidation>
    <dataValidation type="decimal" showInputMessage="1" showErrorMessage="1" errorTitle="‏‏ערך מחוץ לטווח" error="סכום הקצבה (בהרשאות של הטוטו)/סכום מאושר בהרשאות ש חייב להיות מספר שלם מ- -2147483648 עד 2147483647." promptTitle="מספר שלם (נדרש)" prompt="ערך מינימום: -2147483648._x000d__x000a_ערך מקסימום: 2147483647._x000d__x000a_  " sqref="N2:N1048576" xr:uid="{00000000-0002-0000-0000-00000E000000}">
      <formula1>-2147483648</formula1>
      <formula2>2147483647</formula2>
    </dataValidation>
    <dataValidation type="decimal" showInputMessage="1" showErrorMessage="1" errorTitle="‏‏ערך מחוץ לטווח" error="עלות פעילות (עלות הפרויקט) חייב להיות מספר שלם מ- -2147483648 עד 2147483647." promptTitle="מספר שלם (נדרש)" prompt="ערך מינימום: -2147483648._x000d__x000a_ערך מקסימום: 2147483647._x000d__x000a_  " sqref="O2:O1048576" xr:uid="{00000000-0002-0000-0000-00000F000000}">
      <formula1>-2147483648</formula1>
      <formula2>2147483647</formula2>
    </dataValidation>
    <dataValidation type="date" operator="greaterThanOrEqual" allowBlank="1" showInputMessage="1" showErrorMessage="1" errorTitle="‏‏תאריך לא חוקי" error="תאריך החלטת ועדת תמיכות (משרד) חייב להיות בתבנית התאריך הנכונה." promptTitle="תאריך" prompt=" " sqref="P2:P1048576" xr:uid="{00000000-0002-0000-0000-000010000000}">
      <formula1>1</formula1>
    </dataValidation>
    <dataValidation type="date" operator="greaterThanOrEqual" allowBlank="1" showInputMessage="1" showErrorMessage="1" errorTitle="‏‏תאריך לא חוקי" error="תאריך מתן הקצבה (בטוטו) חייב להיות בתבנית התאריך הנכונה." promptTitle="תאריך" prompt=" " sqref="Q2:Q1048576" xr:uid="{00000000-0002-0000-0000-000011000000}">
      <formula1>1</formula1>
    </dataValidation>
    <dataValidation type="decimal" allowBlank="1" showInputMessage="1" showErrorMessage="1" errorTitle="‏‏ערך מחוץ לטווח" error="תשלומים טוטו חייב להיות מספר שלם מ- -2147483648 עד 2147483647." promptTitle="מספר שלם" prompt="ערך מינימום: -2147483648._x000d__x000a_ערך מקסימום: 2147483647._x000d__x000a_  " sqref="R2:R1048576" xr:uid="{00000000-0002-0000-0000-000012000000}">
      <formula1>-2147483648</formula1>
      <formula2>2147483647</formula2>
    </dataValidation>
    <dataValidation type="decimal" showInputMessage="1" showErrorMessage="1" errorTitle="‏‏ערך מחוץ לטווח" error="תשלומים משרד חייב להיות מספר שלם מ- -2147483648 עד 2147483647." promptTitle="מספר שלם (נדרש)" prompt="ערך מינימום: -2147483648._x000d__x000a_ערך מקסימום: 2147483647._x000d__x000a_  " sqref="S2:S1048576" xr:uid="{00000000-0002-0000-0000-000013000000}">
      <formula1>-2147483648</formula1>
      <formula2>2147483647</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showInputMessage="1" showErrorMessage="1" errorTitle="ערך רשימה" error="יש לבחור את האם הקצבה נקלטה מהטוטו‏‏ מהרשימה הנפתחת." promptTitle="קבוצת אפשרויות (נדרש)" prompt="‏‏בחר ערך מהרשימה הנפתחת." xr:uid="{00000000-0002-0000-0000-000007000000}">
          <x14:formula1>
            <xm:f>hiddenSheet!$A$2:$B$2</xm:f>
          </x14:formula1>
          <xm:sqref>I2:I1048576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2"/>
  <sheetViews>
    <sheetView rightToLeft="1" workbookViewId="0"/>
  </sheetViews>
  <sheetFormatPr defaultRowHeight="14.25" x14ac:dyDescent="0.2"/>
  <sheetData>
    <row r="1" spans="1:2" x14ac:dyDescent="0.2">
      <c r="A1" t="s">
        <v>291</v>
      </c>
    </row>
    <row r="2" spans="1:2" x14ac:dyDescent="0.2">
      <c r="A2" t="s">
        <v>19</v>
      </c>
      <c r="B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תצוגת חיפוש מתקדם של ת"מ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Titeyer Mahari</dc:creator>
  <cp:lastModifiedBy>Tati Engdahu</cp:lastModifiedBy>
  <dcterms:created xsi:type="dcterms:W3CDTF">2024-10-09T11:47:13Z</dcterms:created>
  <dcterms:modified xsi:type="dcterms:W3CDTF">2024-10-09T11:50:31Z</dcterms:modified>
</cp:coreProperties>
</file>