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gn-fs01\gn\Users\YossiZ\שולחן עבודה ישן\חופש מידע\חופש המידע\2021\חשבות\רכש משקאות מתוקים ודמי פקדון\סופי\"/>
    </mc:Choice>
  </mc:AlternateContent>
  <bookViews>
    <workbookView xWindow="0" yWindow="0" windowWidth="17280" windowHeight="6405"/>
  </bookViews>
  <sheets>
    <sheet name="ריכוז נתוני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6" i="1"/>
  <c r="E30" i="1"/>
  <c r="E32" i="1"/>
  <c r="G17" i="1"/>
  <c r="E21" i="1"/>
  <c r="E16" i="1"/>
  <c r="E25" i="1" s="1"/>
  <c r="E11" i="1"/>
  <c r="G11" i="1" s="1"/>
  <c r="E5" i="1"/>
  <c r="G5" i="1" s="1"/>
  <c r="E9" i="1"/>
  <c r="E4" i="1"/>
  <c r="E12" i="1" l="1"/>
  <c r="G8" i="1"/>
  <c r="E34" i="1" l="1"/>
  <c r="G31" i="1"/>
  <c r="G32" i="1"/>
  <c r="G33" i="1"/>
  <c r="G30" i="1"/>
  <c r="G20" i="1"/>
  <c r="G23" i="1"/>
  <c r="G24" i="1"/>
  <c r="G18" i="1"/>
  <c r="G19" i="1"/>
  <c r="G21" i="1"/>
  <c r="G16" i="1"/>
  <c r="G7" i="1"/>
  <c r="G9" i="1"/>
  <c r="G10" i="1"/>
  <c r="G4" i="1"/>
  <c r="G25" i="1" l="1"/>
  <c r="G12" i="1"/>
  <c r="G34" i="1"/>
</calcChain>
</file>

<file path=xl/sharedStrings.xml><?xml version="1.0" encoding="utf-8"?>
<sst xmlns="http://schemas.openxmlformats.org/spreadsheetml/2006/main" count="65" uniqueCount="18">
  <si>
    <t>מחיר ליחידה כולל מע"מ</t>
  </si>
  <si>
    <t>סה"כ כולל מע"מ</t>
  </si>
  <si>
    <t xml:space="preserve">סוג המשקה </t>
  </si>
  <si>
    <t xml:space="preserve">מספר היחידות </t>
  </si>
  <si>
    <t>סה"כ</t>
  </si>
  <si>
    <t>בקבוק / פחית</t>
  </si>
  <si>
    <t>גודל המשקה במ"ל</t>
  </si>
  <si>
    <t>מים</t>
  </si>
  <si>
    <t>סודה</t>
  </si>
  <si>
    <t xml:space="preserve">משקה מוגז </t>
  </si>
  <si>
    <t>בקבוק פלסטיק</t>
  </si>
  <si>
    <t>בקבוק זכוכית</t>
  </si>
  <si>
    <t>פחית</t>
  </si>
  <si>
    <t>מיץ טבעי</t>
  </si>
  <si>
    <t>שתייה קלה</t>
  </si>
  <si>
    <r>
      <t xml:space="preserve"> </t>
    </r>
    <r>
      <rPr>
        <b/>
        <u/>
        <sz val="12"/>
        <color theme="1"/>
        <rFont val="Calibri"/>
        <family val="2"/>
        <scheme val="minor"/>
      </rPr>
      <t>הזמנת שתיה משרד הכלכלה  2019-2021</t>
    </r>
  </si>
  <si>
    <t>קולה</t>
  </si>
  <si>
    <t>ינואר - ספטמבר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</si>
</sst>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charset val="177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3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rightToLeft="1" tabSelected="1" zoomScaleNormal="100" workbookViewId="0">
      <selection activeCell="A27" sqref="A27"/>
    </sheetView>
  </sheetViews>
  <sheetFormatPr defaultRowHeight="15.75" x14ac:dyDescent="0.25"/>
  <cols>
    <col min="1" max="1" width="15.140625" bestFit="1" customWidth="1"/>
    <col min="2" max="2" width="13" style="1" bestFit="1" customWidth="1"/>
    <col min="3" max="3" width="16.42578125" style="1" bestFit="1" customWidth="1"/>
    <col min="4" max="4" width="13" style="1" customWidth="1"/>
    <col min="5" max="5" width="13.140625" style="1" bestFit="1" customWidth="1"/>
    <col min="6" max="6" width="19.85546875" style="1" bestFit="1" customWidth="1"/>
    <col min="7" max="7" width="14.5703125" style="1" bestFit="1" customWidth="1"/>
  </cols>
  <sheetData>
    <row r="1" spans="1:7" x14ac:dyDescent="0.25">
      <c r="A1" s="9">
        <v>2019</v>
      </c>
      <c r="C1" s="1" t="s">
        <v>15</v>
      </c>
    </row>
    <row r="3" spans="1:7" x14ac:dyDescent="0.25">
      <c r="A3" s="8"/>
      <c r="B3" s="4" t="s">
        <v>2</v>
      </c>
      <c r="C3" s="4" t="s">
        <v>6</v>
      </c>
      <c r="D3" s="4" t="s">
        <v>5</v>
      </c>
      <c r="E3" s="4" t="s">
        <v>3</v>
      </c>
      <c r="F3" s="4" t="s">
        <v>0</v>
      </c>
      <c r="G3" s="4" t="s">
        <v>1</v>
      </c>
    </row>
    <row r="4" spans="1:7" x14ac:dyDescent="0.25">
      <c r="A4" s="7"/>
      <c r="B4" s="2" t="s">
        <v>7</v>
      </c>
      <c r="C4" s="2">
        <v>330</v>
      </c>
      <c r="D4" s="2" t="s">
        <v>10</v>
      </c>
      <c r="E4" s="2">
        <f>2695+1165</f>
        <v>3860</v>
      </c>
      <c r="F4" s="2">
        <v>7.62</v>
      </c>
      <c r="G4" s="2">
        <f>E4*F4</f>
        <v>29413.200000000001</v>
      </c>
    </row>
    <row r="5" spans="1:7" x14ac:dyDescent="0.25">
      <c r="A5" s="7"/>
      <c r="B5" s="2" t="s">
        <v>7</v>
      </c>
      <c r="C5" s="2">
        <v>500</v>
      </c>
      <c r="D5" s="2" t="s">
        <v>10</v>
      </c>
      <c r="E5" s="2">
        <f>22+452</f>
        <v>474</v>
      </c>
      <c r="F5" s="2">
        <v>7.62</v>
      </c>
      <c r="G5" s="2">
        <f>F5*E5</f>
        <v>3611.88</v>
      </c>
    </row>
    <row r="6" spans="1:7" x14ac:dyDescent="0.25">
      <c r="A6" s="7"/>
      <c r="B6" s="2" t="s">
        <v>7</v>
      </c>
      <c r="C6" s="2">
        <v>1500</v>
      </c>
      <c r="D6" s="2" t="s">
        <v>10</v>
      </c>
      <c r="E6" s="2">
        <v>4</v>
      </c>
      <c r="F6" s="2">
        <v>5.5</v>
      </c>
      <c r="G6" s="2">
        <f>F6*E6</f>
        <v>22</v>
      </c>
    </row>
    <row r="7" spans="1:7" x14ac:dyDescent="0.25">
      <c r="A7" s="7"/>
      <c r="B7" s="2" t="s">
        <v>8</v>
      </c>
      <c r="C7" s="2">
        <v>250</v>
      </c>
      <c r="D7" s="2" t="s">
        <v>11</v>
      </c>
      <c r="E7" s="2">
        <v>1087</v>
      </c>
      <c r="F7" s="2">
        <v>7.62</v>
      </c>
      <c r="G7" s="2">
        <f t="shared" ref="G7:G11" si="0">E7*F7</f>
        <v>8282.94</v>
      </c>
    </row>
    <row r="8" spans="1:7" x14ac:dyDescent="0.25">
      <c r="A8" s="7"/>
      <c r="B8" s="2" t="s">
        <v>13</v>
      </c>
      <c r="C8" s="2">
        <v>330</v>
      </c>
      <c r="D8" s="2" t="s">
        <v>10</v>
      </c>
      <c r="E8" s="2">
        <v>6</v>
      </c>
      <c r="F8" s="2">
        <v>6.83</v>
      </c>
      <c r="G8" s="2">
        <f t="shared" si="0"/>
        <v>40.980000000000004</v>
      </c>
    </row>
    <row r="9" spans="1:7" x14ac:dyDescent="0.25">
      <c r="A9" s="7"/>
      <c r="B9" s="2" t="s">
        <v>9</v>
      </c>
      <c r="C9" s="2">
        <v>330</v>
      </c>
      <c r="D9" s="2" t="s">
        <v>12</v>
      </c>
      <c r="E9" s="2">
        <f>2064+1841+11</f>
        <v>3916</v>
      </c>
      <c r="F9" s="2">
        <v>8.84</v>
      </c>
      <c r="G9" s="2">
        <f t="shared" si="0"/>
        <v>34617.440000000002</v>
      </c>
    </row>
    <row r="10" spans="1:7" x14ac:dyDescent="0.25">
      <c r="A10" s="7"/>
      <c r="B10" s="2" t="s">
        <v>9</v>
      </c>
      <c r="C10" s="2">
        <v>500</v>
      </c>
      <c r="D10" s="2" t="s">
        <v>10</v>
      </c>
      <c r="E10" s="2">
        <v>168</v>
      </c>
      <c r="F10" s="2">
        <v>8.84</v>
      </c>
      <c r="G10" s="2">
        <f t="shared" si="0"/>
        <v>1485.12</v>
      </c>
    </row>
    <row r="11" spans="1:7" x14ac:dyDescent="0.25">
      <c r="A11" s="7"/>
      <c r="B11" s="2" t="s">
        <v>14</v>
      </c>
      <c r="C11" s="2">
        <v>1500</v>
      </c>
      <c r="D11" s="2" t="s">
        <v>10</v>
      </c>
      <c r="E11" s="2">
        <f>26+8</f>
        <v>34</v>
      </c>
      <c r="F11" s="5">
        <v>12</v>
      </c>
      <c r="G11" s="2">
        <f t="shared" si="0"/>
        <v>408</v>
      </c>
    </row>
    <row r="12" spans="1:7" x14ac:dyDescent="0.25">
      <c r="A12" s="6" t="s">
        <v>4</v>
      </c>
      <c r="B12" s="2"/>
      <c r="C12" s="2"/>
      <c r="D12" s="2"/>
      <c r="E12" s="3">
        <f>SUM(E4:E11)</f>
        <v>9549</v>
      </c>
      <c r="F12" s="5"/>
      <c r="G12" s="3">
        <f>SUM(G4:G11)</f>
        <v>77881.56</v>
      </c>
    </row>
    <row r="13" spans="1:7" x14ac:dyDescent="0.25">
      <c r="A13" s="9">
        <v>2020</v>
      </c>
    </row>
    <row r="15" spans="1:7" x14ac:dyDescent="0.25">
      <c r="A15" s="8"/>
      <c r="B15" s="4" t="s">
        <v>2</v>
      </c>
      <c r="C15" s="4" t="s">
        <v>6</v>
      </c>
      <c r="D15" s="4" t="s">
        <v>5</v>
      </c>
      <c r="E15" s="4" t="s">
        <v>3</v>
      </c>
      <c r="F15" s="4" t="s">
        <v>0</v>
      </c>
      <c r="G15" s="4" t="s">
        <v>1</v>
      </c>
    </row>
    <row r="16" spans="1:7" x14ac:dyDescent="0.25">
      <c r="A16" s="7"/>
      <c r="B16" s="2" t="s">
        <v>7</v>
      </c>
      <c r="C16" s="2">
        <v>330</v>
      </c>
      <c r="D16" s="2" t="s">
        <v>10</v>
      </c>
      <c r="E16" s="2">
        <f>288+89</f>
        <v>377</v>
      </c>
      <c r="F16" s="2">
        <v>7.62</v>
      </c>
      <c r="G16" s="2">
        <f>E16*F16</f>
        <v>2872.7400000000002</v>
      </c>
    </row>
    <row r="17" spans="1:7" x14ac:dyDescent="0.25">
      <c r="A17" s="7"/>
      <c r="B17" s="2" t="s">
        <v>7</v>
      </c>
      <c r="C17" s="2">
        <v>500</v>
      </c>
      <c r="D17" s="2" t="s">
        <v>10</v>
      </c>
      <c r="E17" s="2">
        <v>66</v>
      </c>
      <c r="F17" s="2">
        <v>7.62</v>
      </c>
      <c r="G17" s="2">
        <f>F17*E17</f>
        <v>502.92</v>
      </c>
    </row>
    <row r="18" spans="1:7" x14ac:dyDescent="0.25">
      <c r="A18" s="7"/>
      <c r="B18" s="2" t="s">
        <v>7</v>
      </c>
      <c r="C18" s="2">
        <v>330</v>
      </c>
      <c r="D18" s="2" t="s">
        <v>10</v>
      </c>
      <c r="E18" s="2">
        <v>1368</v>
      </c>
      <c r="F18" s="2">
        <v>4.4000000000000004</v>
      </c>
      <c r="G18" s="2">
        <f>E18*F18</f>
        <v>6019.2000000000007</v>
      </c>
    </row>
    <row r="19" spans="1:7" x14ac:dyDescent="0.25">
      <c r="A19" s="7"/>
      <c r="B19" s="2" t="s">
        <v>8</v>
      </c>
      <c r="C19" s="2">
        <v>250</v>
      </c>
      <c r="D19" s="2" t="s">
        <v>11</v>
      </c>
      <c r="E19" s="2">
        <v>168</v>
      </c>
      <c r="F19" s="2">
        <v>7.62</v>
      </c>
      <c r="G19" s="2">
        <f t="shared" ref="G19:G21" si="1">E19*F19</f>
        <v>1280.1600000000001</v>
      </c>
    </row>
    <row r="20" spans="1:7" x14ac:dyDescent="0.25">
      <c r="A20" s="7"/>
      <c r="B20" s="2" t="s">
        <v>8</v>
      </c>
      <c r="C20" s="2">
        <v>250</v>
      </c>
      <c r="D20" s="2" t="s">
        <v>11</v>
      </c>
      <c r="E20" s="2">
        <v>303</v>
      </c>
      <c r="F20" s="2">
        <v>5</v>
      </c>
      <c r="G20" s="2">
        <f>E20*F20</f>
        <v>1515</v>
      </c>
    </row>
    <row r="21" spans="1:7" x14ac:dyDescent="0.25">
      <c r="A21" s="7"/>
      <c r="B21" s="2" t="s">
        <v>16</v>
      </c>
      <c r="C21" s="2">
        <v>330</v>
      </c>
      <c r="D21" s="2" t="s">
        <v>12</v>
      </c>
      <c r="E21" s="2">
        <f>48+99+9</f>
        <v>156</v>
      </c>
      <c r="F21" s="2">
        <v>8.84</v>
      </c>
      <c r="G21" s="2">
        <f t="shared" si="1"/>
        <v>1379.04</v>
      </c>
    </row>
    <row r="22" spans="1:7" x14ac:dyDescent="0.25">
      <c r="A22" s="7"/>
      <c r="B22" s="2" t="s">
        <v>9</v>
      </c>
      <c r="C22" s="2">
        <v>330</v>
      </c>
      <c r="D22" s="2" t="s">
        <v>12</v>
      </c>
      <c r="E22" s="2">
        <v>72</v>
      </c>
      <c r="F22" s="2">
        <v>5.83</v>
      </c>
      <c r="G22" s="2">
        <f>F22*E22</f>
        <v>419.76</v>
      </c>
    </row>
    <row r="23" spans="1:7" x14ac:dyDescent="0.25">
      <c r="A23" s="7"/>
      <c r="B23" s="2" t="s">
        <v>9</v>
      </c>
      <c r="C23" s="2">
        <v>330</v>
      </c>
      <c r="D23" s="2" t="s">
        <v>12</v>
      </c>
      <c r="E23" s="2">
        <v>382</v>
      </c>
      <c r="F23" s="2">
        <v>6</v>
      </c>
      <c r="G23" s="2">
        <f>E23*F23</f>
        <v>2292</v>
      </c>
    </row>
    <row r="24" spans="1:7" x14ac:dyDescent="0.25">
      <c r="A24" s="7"/>
      <c r="B24" s="2" t="s">
        <v>9</v>
      </c>
      <c r="C24" s="2">
        <v>500</v>
      </c>
      <c r="D24" s="2" t="s">
        <v>10</v>
      </c>
      <c r="E24" s="2">
        <v>312</v>
      </c>
      <c r="F24" s="2">
        <v>7</v>
      </c>
      <c r="G24" s="2">
        <f t="shared" ref="G24" si="2">E24*F24</f>
        <v>2184</v>
      </c>
    </row>
    <row r="25" spans="1:7" x14ac:dyDescent="0.25">
      <c r="A25" s="6" t="s">
        <v>4</v>
      </c>
      <c r="B25" s="2"/>
      <c r="C25" s="2"/>
      <c r="D25" s="2"/>
      <c r="E25" s="3">
        <f>SUM(E16:E24)</f>
        <v>3204</v>
      </c>
      <c r="F25" s="5"/>
      <c r="G25" s="3">
        <f>SUM(G16:G24)</f>
        <v>18464.82</v>
      </c>
    </row>
    <row r="27" spans="1:7" x14ac:dyDescent="0.25">
      <c r="A27" s="9" t="s">
        <v>17</v>
      </c>
    </row>
    <row r="29" spans="1:7" x14ac:dyDescent="0.25">
      <c r="A29" s="8"/>
      <c r="B29" s="4" t="s">
        <v>2</v>
      </c>
      <c r="C29" s="4" t="s">
        <v>6</v>
      </c>
      <c r="D29" s="4" t="s">
        <v>5</v>
      </c>
      <c r="E29" s="4" t="s">
        <v>3</v>
      </c>
      <c r="F29" s="4" t="s">
        <v>0</v>
      </c>
      <c r="G29" s="4" t="s">
        <v>1</v>
      </c>
    </row>
    <row r="30" spans="1:7" x14ac:dyDescent="0.25">
      <c r="A30" s="7"/>
      <c r="B30" s="2" t="s">
        <v>7</v>
      </c>
      <c r="C30" s="2">
        <v>330</v>
      </c>
      <c r="D30" s="2" t="s">
        <v>10</v>
      </c>
      <c r="E30" s="2">
        <f>1426+457</f>
        <v>1883</v>
      </c>
      <c r="F30" s="2">
        <v>4.4000000000000004</v>
      </c>
      <c r="G30" s="2">
        <f>E30*F30</f>
        <v>8285.2000000000007</v>
      </c>
    </row>
    <row r="31" spans="1:7" x14ac:dyDescent="0.25">
      <c r="A31" s="7"/>
      <c r="B31" s="2" t="s">
        <v>8</v>
      </c>
      <c r="C31" s="2">
        <v>250</v>
      </c>
      <c r="D31" s="2" t="s">
        <v>11</v>
      </c>
      <c r="E31" s="2">
        <v>584</v>
      </c>
      <c r="F31" s="2">
        <v>5</v>
      </c>
      <c r="G31" s="2">
        <f t="shared" ref="G31:G33" si="3">E31*F31</f>
        <v>2920</v>
      </c>
    </row>
    <row r="32" spans="1:7" x14ac:dyDescent="0.25">
      <c r="A32" s="7"/>
      <c r="B32" s="2" t="s">
        <v>9</v>
      </c>
      <c r="C32" s="2">
        <v>330</v>
      </c>
      <c r="D32" s="2" t="s">
        <v>12</v>
      </c>
      <c r="E32" s="2">
        <f>535+390</f>
        <v>925</v>
      </c>
      <c r="F32" s="2">
        <v>6</v>
      </c>
      <c r="G32" s="2">
        <f t="shared" si="3"/>
        <v>5550</v>
      </c>
    </row>
    <row r="33" spans="1:7" x14ac:dyDescent="0.25">
      <c r="A33" s="7"/>
      <c r="B33" s="2" t="s">
        <v>9</v>
      </c>
      <c r="C33" s="2">
        <v>500</v>
      </c>
      <c r="D33" s="2" t="s">
        <v>10</v>
      </c>
      <c r="E33" s="2">
        <v>24</v>
      </c>
      <c r="F33" s="2">
        <v>7</v>
      </c>
      <c r="G33" s="2">
        <f t="shared" si="3"/>
        <v>168</v>
      </c>
    </row>
    <row r="34" spans="1:7" x14ac:dyDescent="0.25">
      <c r="A34" s="6" t="s">
        <v>4</v>
      </c>
      <c r="B34" s="2"/>
      <c r="C34" s="2"/>
      <c r="D34" s="2"/>
      <c r="E34" s="3">
        <f>SUM(E30:E33)</f>
        <v>3416</v>
      </c>
      <c r="F34" s="5"/>
      <c r="G34" s="3">
        <f>SUM(G30:G33)</f>
        <v>16923.2</v>
      </c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ריכוז 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2021-10-25T06:49:43Z</cp:lastPrinted>
  <dcterms:created xsi:type="dcterms:W3CDTF">2021-10-07T05:48:59Z</dcterms:created>
  <dcterms:modified xsi:type="dcterms:W3CDTF">2021-10-27T12:49:35Z</dcterms:modified>
</cp:coreProperties>
</file>