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005" windowHeight="8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1" i="1" l="1"/>
  <c r="F8" i="1"/>
  <c r="F38" i="1"/>
  <c r="F27" i="1"/>
  <c r="F34" i="1"/>
  <c r="F35" i="1"/>
  <c r="F36" i="1"/>
  <c r="F31" i="1"/>
  <c r="F25" i="1"/>
</calcChain>
</file>

<file path=xl/sharedStrings.xml><?xml version="1.0" encoding="utf-8"?>
<sst xmlns="http://schemas.openxmlformats.org/spreadsheetml/2006/main" count="238" uniqueCount="113">
  <si>
    <t>DMITRY SHIROCHIN</t>
  </si>
  <si>
    <t>Kai Franze</t>
  </si>
  <si>
    <t>Kaunas Regional State Archives</t>
  </si>
  <si>
    <t>Lithuanian State Historical Archives</t>
  </si>
  <si>
    <t>NINA SHESTAKOVA</t>
  </si>
  <si>
    <t>OLENA YAKOVENKO</t>
  </si>
  <si>
    <t>STATE ARCHIVES OF TERNOPIL OBLAST</t>
  </si>
  <si>
    <t>TAMAR SIKHARULIDZE</t>
  </si>
  <si>
    <t>THE HISTORICAL ARCHIVES OF UKRAINE, CITY OF LVIV</t>
  </si>
  <si>
    <t>א.ד.ז. נתיב - הוצאה לאור בע"מ</t>
  </si>
  <si>
    <t>אברון מערכות בע"מ</t>
  </si>
  <si>
    <t>אוליטק ש.ב.א בע"מ</t>
  </si>
  <si>
    <t>אות הכפרה והשלום</t>
  </si>
  <si>
    <t>איי.2.זי מזון בע"מ - הולי בייגל</t>
  </si>
  <si>
    <t>אילנות כ.ג - שרותי יעוץ בע"מ</t>
  </si>
  <si>
    <t>איסתא ישראל בע"מ</t>
  </si>
  <si>
    <t>איתן עמיחי הדברה בע"מ</t>
  </si>
  <si>
    <t>אלגנטי</t>
  </si>
  <si>
    <t>בזק בינלאומי בע"מ</t>
  </si>
  <si>
    <t>בזק החברה הישראלית לתקשורת בע"מ</t>
  </si>
  <si>
    <t>בר - צורי יגאל</t>
  </si>
  <si>
    <t>די.או.אס (אריה בשן)</t>
  </si>
  <si>
    <t>דיו אינק בע"מ</t>
  </si>
  <si>
    <t>האוניברסיטה העברית בירושלים</t>
  </si>
  <si>
    <t>הספריה הלאומית בע"מ (חל"צ)</t>
  </si>
  <si>
    <t>זיו האפט רואי חשבון</t>
  </si>
  <si>
    <t>חברת הגיחון בע"מ</t>
  </si>
  <si>
    <t>חברת החשמל</t>
  </si>
  <si>
    <t>חברת פרטנר תקשורת בע"מ</t>
  </si>
  <si>
    <t>חשב מערכות מידע (2012) בע"מ</t>
  </si>
  <si>
    <t>טללים כנסים ארועים ותיירות בע"מ</t>
  </si>
  <si>
    <t>טראבקס בע"מ</t>
  </si>
  <si>
    <t>כוס של ברכה</t>
  </si>
  <si>
    <t>ליליה ליטין</t>
  </si>
  <si>
    <t>מגדל-דוד בע"מ</t>
  </si>
  <si>
    <t>מגן והנדסה 2002 בע"מ</t>
  </si>
  <si>
    <t>מפעיל בע"מ</t>
  </si>
  <si>
    <t>עוקץ ירושלים בע"מ</t>
  </si>
  <si>
    <t>פינת הממתקים</t>
  </si>
  <si>
    <t>צבי רייטר</t>
  </si>
  <si>
    <t>צפנת - מכון למחקר, פיתוח וייעוץ ארגוני</t>
  </si>
  <si>
    <t>קבוצת אלדן י.ה בע"מ</t>
  </si>
  <si>
    <t>קווים הפקות דפוס י.ח. בע"מ</t>
  </si>
  <si>
    <t>קומסיין בע"מ</t>
  </si>
  <si>
    <t>קניג שרה וישראל - היימישע בייגלס</t>
  </si>
  <si>
    <t>קרביץ עסקים</t>
  </si>
  <si>
    <t>רשות מקרקעי ישראל</t>
  </si>
  <si>
    <t>שומרה חברה לביטוח בע"מ</t>
  </si>
  <si>
    <t>תגמול סוכנות לביטוח חיים (2002) בע"מ</t>
  </si>
  <si>
    <t>שם ספק</t>
  </si>
  <si>
    <t>מטבע מט"ח</t>
  </si>
  <si>
    <t>סעיף תקציבי</t>
  </si>
  <si>
    <t>מטרת ההתקשרות</t>
  </si>
  <si>
    <t xml:space="preserve">סכום הוצאה בפועל </t>
  </si>
  <si>
    <t>סכום הוצאה מט"ח</t>
  </si>
  <si>
    <t>פעילות ארכיון, דרום אמריקה סקר וצילום</t>
  </si>
  <si>
    <t>תפעול, ארכוב גבעת רם</t>
  </si>
  <si>
    <t>הוצאות משרדיות</t>
  </si>
  <si>
    <t>הנהלה, מיכון שכר וביקורת (רו"ח)</t>
  </si>
  <si>
    <t>תפעול, ארכיון העם היהודי, הדברה</t>
  </si>
  <si>
    <t>הנהלה, דואר וטלפון</t>
  </si>
  <si>
    <t>פעילות ארכיון, דיגיטציה</t>
  </si>
  <si>
    <t>הוצאות בפועל לאוניברסיטה</t>
  </si>
  <si>
    <t>תפעול, ארכוב גבעת מרדכי</t>
  </si>
  <si>
    <t>תפעול, ארכוב גבעת מרדכי
תפעול, ארכוב תלפיות</t>
  </si>
  <si>
    <t>פעילות ארכיון, אוקראינה סקר וצילום</t>
  </si>
  <si>
    <t>פעילות ארכיון, דיגיטציה, הנהלה, ארכיון העם היהודי, חניות, פרויקט, מחשוב הקטלוג, מחשוב</t>
  </si>
  <si>
    <t xml:space="preserve">הנהלה, מיכון שכר וביקורת (רו"ח), פעילות ארכיון פרויקט מחשוב הקטלוג רו"ח </t>
  </si>
  <si>
    <t>הנהלה, ביטוח ציוד ומבנה</t>
  </si>
  <si>
    <t>פעילות ארכיון</t>
  </si>
  <si>
    <t>תפעול, אבטחה</t>
  </si>
  <si>
    <t>משרדיות- מדפסות</t>
  </si>
  <si>
    <t>EUR</t>
  </si>
  <si>
    <t xml:space="preserve">פעילות ארכיון, קטלוג תביעות </t>
  </si>
  <si>
    <t xml:space="preserve">תפעול, ארכוב תלפיות </t>
  </si>
  <si>
    <t>USD</t>
  </si>
  <si>
    <t>הנהלה, רווחה</t>
  </si>
  <si>
    <t xml:space="preserve">פעילות ארכיון פרויקט מחשוב הקטלוג </t>
  </si>
  <si>
    <t>רווחה- כיבוד</t>
  </si>
  <si>
    <t xml:space="preserve">חשבות שכר </t>
  </si>
  <si>
    <t>תפעול- הדברה</t>
  </si>
  <si>
    <t>תפעול- ציוד משרדי</t>
  </si>
  <si>
    <t>תפעול-ספק אינטרנט</t>
  </si>
  <si>
    <t>תפעול- ספק טלפון</t>
  </si>
  <si>
    <t>תפעול- ציוד ארכיונאי</t>
  </si>
  <si>
    <t>פעילות ארכיון- דיגטציה</t>
  </si>
  <si>
    <t>דמי שכירות</t>
  </si>
  <si>
    <t>פעילות ארכיון- דיגטציה, תפעול- חניה</t>
  </si>
  <si>
    <t>ביקורת רו"ח</t>
  </si>
  <si>
    <t>מים וביוב</t>
  </si>
  <si>
    <t>חשמל</t>
  </si>
  <si>
    <t xml:space="preserve">טלפון </t>
  </si>
  <si>
    <t>חשבות שכר עד 6.2017</t>
  </si>
  <si>
    <t>רווחה- שי לחג</t>
  </si>
  <si>
    <t>ציוד ארכיונאי</t>
  </si>
  <si>
    <t>תפעול- אזעקה וגלאי עשן</t>
  </si>
  <si>
    <t xml:space="preserve">משרדיות- מכונת צילום </t>
  </si>
  <si>
    <t xml:space="preserve">משרדיות- שעון נוכחות </t>
  </si>
  <si>
    <t>רווחה</t>
  </si>
  <si>
    <t xml:space="preserve">ייעוץ ארגוני </t>
  </si>
  <si>
    <t xml:space="preserve">לוקרים </t>
  </si>
  <si>
    <t>משרדיות- שקים ממוחשבים</t>
  </si>
  <si>
    <t>משרדיות- הנפקת כרטיס חכם</t>
  </si>
  <si>
    <t>אירועים -כיבוד</t>
  </si>
  <si>
    <t>ציוד משרדי</t>
  </si>
  <si>
    <t>דמי חכירה לרמ"י</t>
  </si>
  <si>
    <t>ביטוח מבנה</t>
  </si>
  <si>
    <t>מיכון שכר- גמל</t>
  </si>
  <si>
    <t>û</t>
  </si>
  <si>
    <t>פעילות ארכיון אירוח</t>
  </si>
  <si>
    <t>18,500+43,207</t>
  </si>
  <si>
    <t>1,968+71,500</t>
  </si>
  <si>
    <t>סכום הוצאה שאושר [סעיף תקציבי גלובלי]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</si>
</sst>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_-;\-* #,##0_-;_-* &quot;-&quot;??_-;_-@_-"/>
    <numFmt numFmtId="165" formatCode="_ * #,##0_ ;_ * \-#,##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1"/>
      <color theme="1"/>
      <name val="Wingdings"/>
      <charset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0" borderId="0" xfId="0" applyFont="1"/>
    <xf numFmtId="0" fontId="1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1" fillId="3" borderId="0" xfId="0" applyFont="1" applyFill="1" applyBorder="1"/>
    <xf numFmtId="165" fontId="5" fillId="3" borderId="0" xfId="1" applyNumberFormat="1" applyFont="1" applyFill="1" applyBorder="1"/>
    <xf numFmtId="164" fontId="5" fillId="3" borderId="0" xfId="0" applyNumberFormat="1" applyFont="1" applyFill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3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rightToLeft="1" tabSelected="1" topLeftCell="C1" zoomScale="80" zoomScaleNormal="80" workbookViewId="0">
      <selection activeCell="C6" sqref="C6"/>
    </sheetView>
  </sheetViews>
  <sheetFormatPr defaultRowHeight="14.25" x14ac:dyDescent="0.2"/>
  <cols>
    <col min="1" max="1" width="40.625" customWidth="1"/>
    <col min="2" max="2" width="31.875" style="20" customWidth="1"/>
    <col min="3" max="3" width="17.25" customWidth="1"/>
    <col min="4" max="4" width="16.125" style="11" customWidth="1"/>
    <col min="5" max="5" width="11.75" customWidth="1"/>
    <col min="6" max="6" width="65" style="6" customWidth="1"/>
    <col min="7" max="7" width="23.25" customWidth="1"/>
    <col min="8" max="8" width="19.875" customWidth="1"/>
    <col min="9" max="9" width="17.25" customWidth="1"/>
    <col min="10" max="10" width="13.125" customWidth="1"/>
  </cols>
  <sheetData>
    <row r="1" spans="1:7" s="3" customFormat="1" ht="15" x14ac:dyDescent="0.25">
      <c r="A1" s="3" t="s">
        <v>49</v>
      </c>
      <c r="B1" s="16" t="s">
        <v>112</v>
      </c>
      <c r="C1" s="3" t="s">
        <v>53</v>
      </c>
      <c r="D1" s="10" t="s">
        <v>54</v>
      </c>
      <c r="E1" s="3" t="s">
        <v>50</v>
      </c>
      <c r="F1" s="4" t="s">
        <v>51</v>
      </c>
      <c r="G1" s="3" t="s">
        <v>52</v>
      </c>
    </row>
    <row r="2" spans="1:7" x14ac:dyDescent="0.2">
      <c r="A2" s="13" t="s">
        <v>9</v>
      </c>
      <c r="B2" s="17">
        <v>41192</v>
      </c>
      <c r="C2" s="1">
        <v>6192</v>
      </c>
      <c r="D2" s="9" t="s">
        <v>108</v>
      </c>
      <c r="E2" s="9" t="s">
        <v>108</v>
      </c>
      <c r="F2" s="5" t="s">
        <v>55</v>
      </c>
      <c r="G2" s="5" t="s">
        <v>69</v>
      </c>
    </row>
    <row r="3" spans="1:7" x14ac:dyDescent="0.2">
      <c r="A3" s="13" t="s">
        <v>10</v>
      </c>
      <c r="B3" s="17">
        <v>5220</v>
      </c>
      <c r="C3" s="1">
        <v>585</v>
      </c>
      <c r="D3" s="9" t="s">
        <v>108</v>
      </c>
      <c r="E3" s="9" t="s">
        <v>108</v>
      </c>
      <c r="F3" s="5" t="s">
        <v>56</v>
      </c>
      <c r="G3" s="5" t="s">
        <v>70</v>
      </c>
    </row>
    <row r="4" spans="1:7" x14ac:dyDescent="0.2">
      <c r="A4" s="13" t="s">
        <v>11</v>
      </c>
      <c r="B4" s="17">
        <v>19159</v>
      </c>
      <c r="C4" s="1">
        <v>2403</v>
      </c>
      <c r="D4" s="9" t="s">
        <v>108</v>
      </c>
      <c r="E4" s="9" t="s">
        <v>108</v>
      </c>
      <c r="F4" s="5" t="s">
        <v>57</v>
      </c>
      <c r="G4" s="5" t="s">
        <v>71</v>
      </c>
    </row>
    <row r="5" spans="1:7" x14ac:dyDescent="0.2">
      <c r="A5" s="13" t="s">
        <v>12</v>
      </c>
      <c r="B5" s="17">
        <v>10417</v>
      </c>
      <c r="C5" s="1">
        <v>10417</v>
      </c>
      <c r="D5" s="9" t="s">
        <v>108</v>
      </c>
      <c r="E5" s="9" t="s">
        <v>108</v>
      </c>
      <c r="F5" s="5" t="s">
        <v>73</v>
      </c>
      <c r="G5" s="5" t="s">
        <v>69</v>
      </c>
    </row>
    <row r="6" spans="1:7" x14ac:dyDescent="0.2">
      <c r="A6" s="13" t="s">
        <v>13</v>
      </c>
      <c r="B6" s="17">
        <v>21407</v>
      </c>
      <c r="C6" s="1">
        <v>815</v>
      </c>
      <c r="D6" s="9" t="s">
        <v>108</v>
      </c>
      <c r="E6" s="9" t="s">
        <v>108</v>
      </c>
      <c r="F6" s="5" t="s">
        <v>76</v>
      </c>
      <c r="G6" s="5" t="s">
        <v>78</v>
      </c>
    </row>
    <row r="7" spans="1:7" x14ac:dyDescent="0.2">
      <c r="A7" s="13" t="s">
        <v>14</v>
      </c>
      <c r="B7" s="17">
        <v>62992</v>
      </c>
      <c r="C7" s="1">
        <v>3510</v>
      </c>
      <c r="D7" s="9" t="s">
        <v>108</v>
      </c>
      <c r="E7" s="9" t="s">
        <v>108</v>
      </c>
      <c r="F7" s="5" t="s">
        <v>58</v>
      </c>
      <c r="G7" s="5" t="s">
        <v>79</v>
      </c>
    </row>
    <row r="8" spans="1:7" x14ac:dyDescent="0.2">
      <c r="A8" s="13" t="s">
        <v>15</v>
      </c>
      <c r="B8" s="17">
        <v>16272</v>
      </c>
      <c r="C8" s="1">
        <v>6709.5</v>
      </c>
      <c r="D8" s="9" t="s">
        <v>108</v>
      </c>
      <c r="E8" s="9" t="s">
        <v>108</v>
      </c>
      <c r="F8" s="5" t="str">
        <f t="shared" ref="F8" si="0">"פעילות ארכיון, קניה"</f>
        <v>פעילות ארכיון, קניה</v>
      </c>
      <c r="G8" s="5" t="s">
        <v>69</v>
      </c>
    </row>
    <row r="9" spans="1:7" x14ac:dyDescent="0.2">
      <c r="A9" s="13" t="s">
        <v>16</v>
      </c>
      <c r="B9" s="17">
        <v>4083</v>
      </c>
      <c r="C9" s="1">
        <v>4081.9</v>
      </c>
      <c r="D9" s="9" t="s">
        <v>108</v>
      </c>
      <c r="E9" s="9" t="s">
        <v>108</v>
      </c>
      <c r="F9" s="5" t="s">
        <v>59</v>
      </c>
      <c r="G9" s="5" t="s">
        <v>80</v>
      </c>
    </row>
    <row r="10" spans="1:7" x14ac:dyDescent="0.2">
      <c r="A10" s="13" t="s">
        <v>17</v>
      </c>
      <c r="B10" s="17">
        <v>19159</v>
      </c>
      <c r="C10" s="1">
        <v>526.5</v>
      </c>
      <c r="D10" s="9" t="s">
        <v>108</v>
      </c>
      <c r="E10" s="9" t="s">
        <v>108</v>
      </c>
      <c r="F10" s="5" t="s">
        <v>57</v>
      </c>
      <c r="G10" s="5" t="s">
        <v>81</v>
      </c>
    </row>
    <row r="11" spans="1:7" x14ac:dyDescent="0.2">
      <c r="A11" s="13" t="s">
        <v>18</v>
      </c>
      <c r="B11" s="17">
        <v>10043</v>
      </c>
      <c r="C11" s="1">
        <v>411.0100000000001</v>
      </c>
      <c r="D11" s="9" t="s">
        <v>108</v>
      </c>
      <c r="E11" s="9" t="s">
        <v>108</v>
      </c>
      <c r="F11" s="5" t="s">
        <v>60</v>
      </c>
      <c r="G11" s="5" t="s">
        <v>82</v>
      </c>
    </row>
    <row r="12" spans="1:7" x14ac:dyDescent="0.2">
      <c r="A12" s="13" t="s">
        <v>19</v>
      </c>
      <c r="B12" s="17">
        <v>10043</v>
      </c>
      <c r="C12" s="1">
        <v>5720.0000000000009</v>
      </c>
      <c r="D12" s="9" t="s">
        <v>108</v>
      </c>
      <c r="E12" s="9" t="s">
        <v>108</v>
      </c>
      <c r="F12" s="5" t="s">
        <v>60</v>
      </c>
      <c r="G12" s="5" t="s">
        <v>83</v>
      </c>
    </row>
    <row r="13" spans="1:7" x14ac:dyDescent="0.2">
      <c r="A13" s="13" t="s">
        <v>20</v>
      </c>
      <c r="B13" s="17">
        <v>45000</v>
      </c>
      <c r="C13" s="1">
        <v>300</v>
      </c>
      <c r="D13" s="9" t="s">
        <v>108</v>
      </c>
      <c r="E13" s="9" t="s">
        <v>108</v>
      </c>
      <c r="F13" s="5" t="s">
        <v>74</v>
      </c>
      <c r="G13" s="5" t="s">
        <v>84</v>
      </c>
    </row>
    <row r="14" spans="1:7" x14ac:dyDescent="0.2">
      <c r="A14" s="13" t="s">
        <v>21</v>
      </c>
      <c r="B14" s="17">
        <v>71499.5</v>
      </c>
      <c r="C14" s="1">
        <v>2440.6</v>
      </c>
      <c r="D14" s="9" t="s">
        <v>108</v>
      </c>
      <c r="E14" s="9" t="s">
        <v>108</v>
      </c>
      <c r="F14" s="5" t="s">
        <v>61</v>
      </c>
      <c r="G14" s="5" t="s">
        <v>85</v>
      </c>
    </row>
    <row r="15" spans="1:7" x14ac:dyDescent="0.2">
      <c r="A15" s="13" t="s">
        <v>22</v>
      </c>
      <c r="B15" s="17">
        <v>19159</v>
      </c>
      <c r="C15" s="1">
        <v>115</v>
      </c>
      <c r="D15" s="9" t="s">
        <v>108</v>
      </c>
      <c r="E15" s="9" t="s">
        <v>108</v>
      </c>
      <c r="F15" s="5" t="s">
        <v>57</v>
      </c>
      <c r="G15" s="5" t="s">
        <v>81</v>
      </c>
    </row>
    <row r="16" spans="1:7" x14ac:dyDescent="0.2">
      <c r="A16" s="13" t="s">
        <v>23</v>
      </c>
      <c r="B16" s="17">
        <v>100000</v>
      </c>
      <c r="C16" s="1">
        <v>105085.67</v>
      </c>
      <c r="D16" s="9" t="s">
        <v>108</v>
      </c>
      <c r="E16" s="9" t="s">
        <v>108</v>
      </c>
      <c r="F16" s="5" t="s">
        <v>62</v>
      </c>
      <c r="G16" s="5" t="s">
        <v>86</v>
      </c>
    </row>
    <row r="17" spans="1:7" s="2" customFormat="1" ht="13.5" customHeight="1" x14ac:dyDescent="0.2">
      <c r="A17" s="13" t="s">
        <v>24</v>
      </c>
      <c r="B17" s="18" t="s">
        <v>111</v>
      </c>
      <c r="C17" s="1">
        <v>34881</v>
      </c>
      <c r="D17" s="9" t="s">
        <v>108</v>
      </c>
      <c r="E17" s="9" t="s">
        <v>108</v>
      </c>
      <c r="F17" s="5" t="s">
        <v>66</v>
      </c>
      <c r="G17" s="5" t="s">
        <v>87</v>
      </c>
    </row>
    <row r="18" spans="1:7" x14ac:dyDescent="0.2">
      <c r="A18" s="13" t="s">
        <v>25</v>
      </c>
      <c r="B18" s="17">
        <v>62992</v>
      </c>
      <c r="C18" s="1">
        <v>16500</v>
      </c>
      <c r="D18" s="9" t="s">
        <v>108</v>
      </c>
      <c r="E18" s="9" t="s">
        <v>108</v>
      </c>
      <c r="F18" s="5" t="s">
        <v>67</v>
      </c>
      <c r="G18" s="5" t="s">
        <v>88</v>
      </c>
    </row>
    <row r="19" spans="1:7" ht="25.5" x14ac:dyDescent="0.2">
      <c r="A19" s="13" t="s">
        <v>26</v>
      </c>
      <c r="B19" s="19" t="s">
        <v>110</v>
      </c>
      <c r="C19" s="1">
        <v>401.52</v>
      </c>
      <c r="D19" s="9" t="s">
        <v>108</v>
      </c>
      <c r="E19" s="9" t="s">
        <v>108</v>
      </c>
      <c r="F19" s="8" t="s">
        <v>64</v>
      </c>
      <c r="G19" s="5" t="s">
        <v>89</v>
      </c>
    </row>
    <row r="20" spans="1:7" ht="25.5" x14ac:dyDescent="0.2">
      <c r="A20" s="13" t="s">
        <v>27</v>
      </c>
      <c r="B20" s="19" t="s">
        <v>110</v>
      </c>
      <c r="C20" s="1">
        <v>2581.94</v>
      </c>
      <c r="D20" s="9" t="s">
        <v>108</v>
      </c>
      <c r="E20" s="9" t="s">
        <v>108</v>
      </c>
      <c r="F20" s="8" t="s">
        <v>64</v>
      </c>
      <c r="G20" s="5" t="s">
        <v>90</v>
      </c>
    </row>
    <row r="21" spans="1:7" x14ac:dyDescent="0.2">
      <c r="A21" s="13" t="s">
        <v>28</v>
      </c>
      <c r="B21" s="17">
        <v>10043</v>
      </c>
      <c r="C21" s="1">
        <v>916.56999999999982</v>
      </c>
      <c r="D21" s="9" t="s">
        <v>108</v>
      </c>
      <c r="E21" s="9" t="s">
        <v>108</v>
      </c>
      <c r="F21" s="5" t="s">
        <v>60</v>
      </c>
      <c r="G21" s="5" t="s">
        <v>91</v>
      </c>
    </row>
    <row r="22" spans="1:7" x14ac:dyDescent="0.2">
      <c r="A22" s="13" t="s">
        <v>29</v>
      </c>
      <c r="B22" s="17">
        <v>62992</v>
      </c>
      <c r="C22" s="1">
        <v>11793.6</v>
      </c>
      <c r="D22" s="9" t="s">
        <v>108</v>
      </c>
      <c r="E22" s="9" t="s">
        <v>108</v>
      </c>
      <c r="F22" s="5" t="s">
        <v>58</v>
      </c>
      <c r="G22" s="5" t="s">
        <v>92</v>
      </c>
    </row>
    <row r="23" spans="1:7" x14ac:dyDescent="0.2">
      <c r="A23" s="13" t="s">
        <v>30</v>
      </c>
      <c r="B23" s="17">
        <v>44920</v>
      </c>
      <c r="C23" s="1">
        <v>2065</v>
      </c>
      <c r="D23" s="9" t="s">
        <v>108</v>
      </c>
      <c r="E23" s="9" t="s">
        <v>108</v>
      </c>
      <c r="F23" s="7" t="s">
        <v>77</v>
      </c>
      <c r="G23" s="5" t="s">
        <v>69</v>
      </c>
    </row>
    <row r="24" spans="1:7" x14ac:dyDescent="0.2">
      <c r="A24" s="13" t="s">
        <v>31</v>
      </c>
      <c r="B24" s="17">
        <v>101036</v>
      </c>
      <c r="C24" s="1">
        <v>1460</v>
      </c>
      <c r="D24" s="9" t="s">
        <v>108</v>
      </c>
      <c r="E24" s="9" t="s">
        <v>108</v>
      </c>
      <c r="F24" s="7" t="s">
        <v>65</v>
      </c>
      <c r="G24" s="5" t="s">
        <v>69</v>
      </c>
    </row>
    <row r="25" spans="1:7" x14ac:dyDescent="0.2">
      <c r="A25" s="13" t="s">
        <v>32</v>
      </c>
      <c r="B25" s="17">
        <v>21407</v>
      </c>
      <c r="C25" s="1">
        <v>1050</v>
      </c>
      <c r="D25" s="9" t="s">
        <v>108</v>
      </c>
      <c r="E25" s="9" t="s">
        <v>108</v>
      </c>
      <c r="F25" s="5" t="str">
        <f>"הנהלה, רווחה - חגים"</f>
        <v>הנהלה, רווחה - חגים</v>
      </c>
      <c r="G25" s="5" t="s">
        <v>93</v>
      </c>
    </row>
    <row r="26" spans="1:7" x14ac:dyDescent="0.2">
      <c r="A26" s="13" t="s">
        <v>33</v>
      </c>
      <c r="B26" s="17">
        <v>101036</v>
      </c>
      <c r="C26" s="1">
        <v>8545</v>
      </c>
      <c r="D26" s="9" t="s">
        <v>108</v>
      </c>
      <c r="E26" s="9" t="s">
        <v>108</v>
      </c>
      <c r="F26" s="5" t="s">
        <v>65</v>
      </c>
      <c r="G26" s="5" t="s">
        <v>69</v>
      </c>
    </row>
    <row r="27" spans="1:7" x14ac:dyDescent="0.2">
      <c r="A27" s="13" t="s">
        <v>34</v>
      </c>
      <c r="B27" s="17">
        <v>7400</v>
      </c>
      <c r="C27" s="1">
        <v>1316.3</v>
      </c>
      <c r="D27" s="9" t="s">
        <v>108</v>
      </c>
      <c r="E27" s="9" t="s">
        <v>108</v>
      </c>
      <c r="F27" s="5" t="str">
        <f t="shared" ref="F27" si="1">"תפעול, תפעול שוטף"</f>
        <v>תפעול, תפעול שוטף</v>
      </c>
      <c r="G27" s="5" t="s">
        <v>94</v>
      </c>
    </row>
    <row r="28" spans="1:7" ht="25.5" x14ac:dyDescent="0.2">
      <c r="A28" s="13" t="s">
        <v>35</v>
      </c>
      <c r="B28" s="19" t="s">
        <v>110</v>
      </c>
      <c r="C28" s="1">
        <v>2218</v>
      </c>
      <c r="D28" s="9" t="s">
        <v>108</v>
      </c>
      <c r="E28" s="9" t="s">
        <v>108</v>
      </c>
      <c r="F28" s="8" t="s">
        <v>64</v>
      </c>
      <c r="G28" s="5" t="s">
        <v>95</v>
      </c>
    </row>
    <row r="29" spans="1:7" x14ac:dyDescent="0.2">
      <c r="A29" s="13" t="s">
        <v>36</v>
      </c>
      <c r="B29" s="17">
        <v>19159</v>
      </c>
      <c r="C29" s="1">
        <v>2100.5700000000002</v>
      </c>
      <c r="D29" s="9" t="s">
        <v>108</v>
      </c>
      <c r="E29" s="9" t="s">
        <v>108</v>
      </c>
      <c r="F29" s="5" t="s">
        <v>57</v>
      </c>
      <c r="G29" s="5" t="s">
        <v>96</v>
      </c>
    </row>
    <row r="30" spans="1:7" x14ac:dyDescent="0.2">
      <c r="A30" s="13" t="s">
        <v>37</v>
      </c>
      <c r="B30" s="17">
        <v>19159</v>
      </c>
      <c r="C30" s="1">
        <v>2106</v>
      </c>
      <c r="D30" s="9" t="s">
        <v>108</v>
      </c>
      <c r="E30" s="9" t="s">
        <v>108</v>
      </c>
      <c r="F30" s="5" t="s">
        <v>57</v>
      </c>
      <c r="G30" s="5" t="s">
        <v>97</v>
      </c>
    </row>
    <row r="31" spans="1:7" x14ac:dyDescent="0.2">
      <c r="A31" s="13" t="s">
        <v>38</v>
      </c>
      <c r="B31" s="17">
        <v>21407</v>
      </c>
      <c r="C31" s="1">
        <v>399</v>
      </c>
      <c r="D31" s="9" t="s">
        <v>108</v>
      </c>
      <c r="E31" s="9" t="s">
        <v>108</v>
      </c>
      <c r="F31" s="5" t="str">
        <f>"הנהלה, רווחה - חגים"</f>
        <v>הנהלה, רווחה - חגים</v>
      </c>
      <c r="G31" s="5" t="s">
        <v>98</v>
      </c>
    </row>
    <row r="32" spans="1:7" x14ac:dyDescent="0.2">
      <c r="A32" s="13" t="s">
        <v>39</v>
      </c>
      <c r="B32" s="17">
        <v>71499.5</v>
      </c>
      <c r="C32" s="1">
        <v>170</v>
      </c>
      <c r="D32" s="9" t="s">
        <v>108</v>
      </c>
      <c r="E32" s="9" t="s">
        <v>108</v>
      </c>
      <c r="F32" s="5" t="s">
        <v>61</v>
      </c>
      <c r="G32" s="5" t="s">
        <v>69</v>
      </c>
    </row>
    <row r="33" spans="1:7" x14ac:dyDescent="0.2">
      <c r="A33" s="13" t="s">
        <v>40</v>
      </c>
      <c r="B33" s="17">
        <v>19159</v>
      </c>
      <c r="C33" s="1">
        <v>4422.5999999999995</v>
      </c>
      <c r="D33" s="9" t="s">
        <v>108</v>
      </c>
      <c r="E33" s="9" t="s">
        <v>108</v>
      </c>
      <c r="F33" s="5" t="s">
        <v>57</v>
      </c>
      <c r="G33" s="5" t="s">
        <v>99</v>
      </c>
    </row>
    <row r="34" spans="1:7" x14ac:dyDescent="0.2">
      <c r="A34" s="13" t="s">
        <v>41</v>
      </c>
      <c r="B34" s="17">
        <v>7400</v>
      </c>
      <c r="C34" s="1">
        <v>1930</v>
      </c>
      <c r="D34" s="9" t="s">
        <v>108</v>
      </c>
      <c r="E34" s="9" t="s">
        <v>108</v>
      </c>
      <c r="F34" s="5" t="str">
        <f>"תפעול, ציוד וריהוט"</f>
        <v>תפעול, ציוד וריהוט</v>
      </c>
      <c r="G34" s="5" t="s">
        <v>100</v>
      </c>
    </row>
    <row r="35" spans="1:7" x14ac:dyDescent="0.2">
      <c r="A35" s="13" t="s">
        <v>42</v>
      </c>
      <c r="B35" s="17">
        <v>19159</v>
      </c>
      <c r="C35" s="1">
        <v>935</v>
      </c>
      <c r="D35" s="9" t="s">
        <v>108</v>
      </c>
      <c r="E35" s="9" t="s">
        <v>108</v>
      </c>
      <c r="F35" s="5" t="str">
        <f t="shared" ref="F35" si="2">"הנהלה, משרדיות"</f>
        <v>הנהלה, משרדיות</v>
      </c>
      <c r="G35" s="5" t="s">
        <v>101</v>
      </c>
    </row>
    <row r="36" spans="1:7" x14ac:dyDescent="0.2">
      <c r="A36" s="13" t="s">
        <v>43</v>
      </c>
      <c r="B36" s="17">
        <v>19159</v>
      </c>
      <c r="C36" s="1">
        <v>880</v>
      </c>
      <c r="D36" s="9" t="s">
        <v>108</v>
      </c>
      <c r="E36" s="9" t="s">
        <v>108</v>
      </c>
      <c r="F36" s="5" t="str">
        <f t="shared" ref="F36" si="3">"הנהלה, משרדיות"</f>
        <v>הנהלה, משרדיות</v>
      </c>
      <c r="G36" s="5" t="s">
        <v>102</v>
      </c>
    </row>
    <row r="37" spans="1:7" x14ac:dyDescent="0.2">
      <c r="A37" s="13" t="s">
        <v>44</v>
      </c>
      <c r="B37" s="17">
        <v>4400.3099999999995</v>
      </c>
      <c r="C37" s="1">
        <v>3900.31</v>
      </c>
      <c r="D37" s="9" t="s">
        <v>108</v>
      </c>
      <c r="E37" s="9" t="s">
        <v>108</v>
      </c>
      <c r="F37" s="7" t="s">
        <v>109</v>
      </c>
      <c r="G37" s="5" t="s">
        <v>103</v>
      </c>
    </row>
    <row r="38" spans="1:7" x14ac:dyDescent="0.2">
      <c r="A38" s="13" t="s">
        <v>45</v>
      </c>
      <c r="B38" s="17">
        <v>19159</v>
      </c>
      <c r="C38" s="1">
        <v>2501</v>
      </c>
      <c r="D38" s="9" t="s">
        <v>108</v>
      </c>
      <c r="E38" s="9" t="s">
        <v>108</v>
      </c>
      <c r="F38" s="5" t="str">
        <f t="shared" ref="F38" si="4">"הנהלה, משרדיות"</f>
        <v>הנהלה, משרדיות</v>
      </c>
      <c r="G38" s="5" t="s">
        <v>104</v>
      </c>
    </row>
    <row r="39" spans="1:7" x14ac:dyDescent="0.2">
      <c r="A39" s="13" t="s">
        <v>46</v>
      </c>
      <c r="B39" s="17">
        <v>18500</v>
      </c>
      <c r="C39" s="1">
        <v>344.07</v>
      </c>
      <c r="D39" s="9" t="s">
        <v>108</v>
      </c>
      <c r="E39" s="9" t="s">
        <v>108</v>
      </c>
      <c r="F39" s="5" t="s">
        <v>63</v>
      </c>
      <c r="G39" s="5" t="s">
        <v>105</v>
      </c>
    </row>
    <row r="40" spans="1:7" x14ac:dyDescent="0.2">
      <c r="A40" s="13" t="s">
        <v>47</v>
      </c>
      <c r="B40" s="17">
        <v>17069</v>
      </c>
      <c r="C40" s="1">
        <v>222</v>
      </c>
      <c r="D40" s="9" t="s">
        <v>108</v>
      </c>
      <c r="E40" s="9" t="s">
        <v>108</v>
      </c>
      <c r="F40" s="5" t="s">
        <v>68</v>
      </c>
      <c r="G40" s="5" t="s">
        <v>106</v>
      </c>
    </row>
    <row r="41" spans="1:7" x14ac:dyDescent="0.2">
      <c r="A41" s="13" t="s">
        <v>48</v>
      </c>
      <c r="B41" s="17">
        <v>62992</v>
      </c>
      <c r="C41" s="1">
        <v>2585.0099999999998</v>
      </c>
      <c r="D41" s="9" t="s">
        <v>108</v>
      </c>
      <c r="E41" s="9" t="s">
        <v>108</v>
      </c>
      <c r="F41" s="5" t="str">
        <f>"הנהלה, מיכון כספים"</f>
        <v>הנהלה, מיכון כספים</v>
      </c>
      <c r="G41" s="5" t="s">
        <v>107</v>
      </c>
    </row>
    <row r="42" spans="1:7" x14ac:dyDescent="0.2">
      <c r="A42" s="14" t="s">
        <v>0</v>
      </c>
      <c r="B42" s="17">
        <v>101036</v>
      </c>
      <c r="C42" s="1">
        <v>13862.6</v>
      </c>
      <c r="D42" s="1">
        <v>3767</v>
      </c>
      <c r="E42" s="11" t="s">
        <v>75</v>
      </c>
      <c r="F42" s="5" t="s">
        <v>65</v>
      </c>
      <c r="G42" s="5" t="s">
        <v>69</v>
      </c>
    </row>
    <row r="43" spans="1:7" x14ac:dyDescent="0.2">
      <c r="A43" s="14" t="s">
        <v>1</v>
      </c>
      <c r="B43" s="17">
        <v>44920</v>
      </c>
      <c r="C43" s="1">
        <v>1214.46</v>
      </c>
      <c r="D43" s="12">
        <v>300</v>
      </c>
      <c r="E43" s="11" t="s">
        <v>72</v>
      </c>
      <c r="F43" s="7" t="s">
        <v>77</v>
      </c>
      <c r="G43" s="5" t="s">
        <v>69</v>
      </c>
    </row>
    <row r="44" spans="1:7" x14ac:dyDescent="0.2">
      <c r="A44" s="14" t="s">
        <v>2</v>
      </c>
      <c r="B44" s="17">
        <v>101036</v>
      </c>
      <c r="C44" s="1">
        <v>6304.23</v>
      </c>
      <c r="D44" s="12">
        <v>1476</v>
      </c>
      <c r="E44" s="11" t="s">
        <v>72</v>
      </c>
      <c r="F44" s="5" t="s">
        <v>65</v>
      </c>
      <c r="G44" s="5" t="s">
        <v>69</v>
      </c>
    </row>
    <row r="45" spans="1:7" x14ac:dyDescent="0.2">
      <c r="A45" s="14" t="s">
        <v>3</v>
      </c>
      <c r="B45" s="17">
        <v>101036</v>
      </c>
      <c r="C45" s="1">
        <v>3633.2400000000002</v>
      </c>
      <c r="D45" s="12">
        <v>878</v>
      </c>
      <c r="E45" s="11" t="s">
        <v>72</v>
      </c>
      <c r="F45" s="5" t="s">
        <v>65</v>
      </c>
      <c r="G45" s="5" t="s">
        <v>69</v>
      </c>
    </row>
    <row r="46" spans="1:7" x14ac:dyDescent="0.2">
      <c r="A46" s="14" t="s">
        <v>4</v>
      </c>
      <c r="B46" s="17">
        <v>101036</v>
      </c>
      <c r="C46" s="1">
        <v>3593</v>
      </c>
      <c r="D46" s="12">
        <v>1000</v>
      </c>
      <c r="E46" s="11" t="s">
        <v>75</v>
      </c>
      <c r="F46" s="5" t="s">
        <v>65</v>
      </c>
      <c r="G46" s="5" t="s">
        <v>69</v>
      </c>
    </row>
    <row r="47" spans="1:7" x14ac:dyDescent="0.2">
      <c r="A47" s="14" t="s">
        <v>5</v>
      </c>
      <c r="B47" s="17">
        <v>101036</v>
      </c>
      <c r="C47" s="1">
        <v>881.81</v>
      </c>
      <c r="D47" s="12">
        <v>250.8</v>
      </c>
      <c r="E47" s="11" t="s">
        <v>75</v>
      </c>
      <c r="F47" s="5" t="s">
        <v>65</v>
      </c>
      <c r="G47" s="5" t="s">
        <v>69</v>
      </c>
    </row>
    <row r="48" spans="1:7" x14ac:dyDescent="0.2">
      <c r="A48" s="14" t="s">
        <v>6</v>
      </c>
      <c r="B48" s="17">
        <v>101036</v>
      </c>
      <c r="C48" s="1">
        <v>4511.49</v>
      </c>
      <c r="D48" s="12">
        <v>1271</v>
      </c>
      <c r="E48" s="11" t="s">
        <v>72</v>
      </c>
      <c r="F48" s="5" t="s">
        <v>65</v>
      </c>
      <c r="G48" s="5" t="s">
        <v>69</v>
      </c>
    </row>
    <row r="49" spans="1:7" x14ac:dyDescent="0.2">
      <c r="A49" s="14" t="s">
        <v>7</v>
      </c>
      <c r="B49" s="17">
        <v>101036</v>
      </c>
      <c r="C49" s="1">
        <v>5433.5499999999993</v>
      </c>
      <c r="D49" s="12">
        <v>1459</v>
      </c>
      <c r="E49" s="11" t="s">
        <v>75</v>
      </c>
      <c r="F49" s="5" t="s">
        <v>65</v>
      </c>
      <c r="G49" s="5" t="s">
        <v>69</v>
      </c>
    </row>
    <row r="50" spans="1:7" x14ac:dyDescent="0.2">
      <c r="A50" s="14" t="s">
        <v>8</v>
      </c>
      <c r="B50" s="17">
        <v>101036</v>
      </c>
      <c r="C50" s="1">
        <v>3582</v>
      </c>
      <c r="D50" s="12">
        <v>1000</v>
      </c>
      <c r="E50" s="11" t="s">
        <v>75</v>
      </c>
      <c r="F50" s="5" t="s">
        <v>65</v>
      </c>
      <c r="G50" s="5" t="s">
        <v>69</v>
      </c>
    </row>
    <row r="51" spans="1:7" x14ac:dyDescent="0.2">
      <c r="A5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Yochai  Ben-Ghedalia</dc:creator>
  <cp:lastModifiedBy>Yochai  Ben-Ghedalia</cp:lastModifiedBy>
  <dcterms:created xsi:type="dcterms:W3CDTF">2018-06-13T14:03:34Z</dcterms:created>
  <dcterms:modified xsi:type="dcterms:W3CDTF">2018-07-05T10:46:15Z</dcterms:modified>
</cp:coreProperties>
</file>