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אריאלה נחמה\"/>
    </mc:Choice>
  </mc:AlternateContent>
  <bookViews>
    <workbookView xWindow="0" yWindow="0" windowWidth="19200" windowHeight="124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1" l="1"/>
  <c r="F148" i="1"/>
  <c r="G147" i="1"/>
  <c r="G145" i="1"/>
  <c r="F144" i="1"/>
  <c r="G143" i="1"/>
  <c r="G142" i="1"/>
  <c r="G141" i="1"/>
  <c r="F140" i="1"/>
  <c r="F137" i="1"/>
  <c r="F136" i="1"/>
  <c r="G133" i="1"/>
  <c r="F131" i="1"/>
  <c r="F130" i="1"/>
  <c r="F129" i="1"/>
  <c r="F128" i="1"/>
  <c r="G127" i="1"/>
  <c r="F126" i="1"/>
  <c r="F119" i="1"/>
  <c r="G115" i="1"/>
  <c r="F109" i="1"/>
  <c r="F108" i="1"/>
  <c r="F107" i="1"/>
  <c r="F106" i="1"/>
  <c r="F105" i="1"/>
  <c r="F104" i="1"/>
  <c r="F103" i="1"/>
  <c r="F102" i="1"/>
  <c r="F101" i="1"/>
  <c r="F100" i="1"/>
  <c r="G98" i="1"/>
  <c r="F97" i="1"/>
  <c r="F96" i="1"/>
  <c r="F95" i="1"/>
  <c r="G93" i="1"/>
  <c r="F92" i="1"/>
  <c r="F91" i="1"/>
  <c r="F90" i="1"/>
  <c r="F89" i="1"/>
  <c r="G88" i="1"/>
  <c r="F84" i="1"/>
  <c r="F83" i="1"/>
  <c r="F82" i="1"/>
  <c r="F80" i="1"/>
  <c r="F79" i="1"/>
  <c r="G77" i="1"/>
  <c r="F76" i="1"/>
  <c r="F75" i="1"/>
  <c r="G74" i="1"/>
  <c r="F70" i="1"/>
  <c r="F69" i="1"/>
  <c r="G68" i="1"/>
  <c r="G67" i="1"/>
  <c r="F66" i="1"/>
  <c r="F65" i="1"/>
  <c r="F64" i="1"/>
  <c r="G63" i="1"/>
  <c r="G62" i="1"/>
  <c r="F61" i="1"/>
  <c r="G60" i="1"/>
  <c r="F59" i="1"/>
  <c r="G57" i="1"/>
  <c r="G56" i="1"/>
  <c r="F55" i="1"/>
  <c r="F54" i="1"/>
  <c r="G53" i="1"/>
  <c r="G52" i="1"/>
  <c r="G51" i="1"/>
  <c r="G50" i="1"/>
  <c r="G49" i="1"/>
  <c r="G48" i="1"/>
  <c r="F47" i="1"/>
  <c r="G46" i="1"/>
  <c r="G44" i="1"/>
  <c r="G43" i="1"/>
  <c r="G41" i="1"/>
  <c r="G40" i="1"/>
  <c r="G39" i="1"/>
  <c r="G38" i="1"/>
  <c r="G37" i="1"/>
  <c r="G36" i="1"/>
  <c r="G35" i="1"/>
  <c r="E34" i="1"/>
  <c r="G34" i="1" s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<sst xmlns="http://schemas.openxmlformats.org/spreadsheetml/2006/main" count="284" uniqueCount="156">
  <si>
    <t>רשות המסים נסיעות לחול בתפקיד לשנת 2019</t>
  </si>
  <si>
    <t>מס'</t>
  </si>
  <si>
    <t>תאריכי נסיעה</t>
  </si>
  <si>
    <t>יעד</t>
  </si>
  <si>
    <t xml:space="preserve">מס' הימים </t>
  </si>
  <si>
    <t>טיסות</t>
  </si>
  <si>
    <t>שהיה</t>
  </si>
  <si>
    <t>סה"כ</t>
  </si>
  <si>
    <t>15-16.2.19</t>
  </si>
  <si>
    <t>בוסטון</t>
  </si>
  <si>
    <t>26-28.2.19</t>
  </si>
  <si>
    <t>פריז</t>
  </si>
  <si>
    <t>10-14.2.19</t>
  </si>
  <si>
    <t>24-31.3.19</t>
  </si>
  <si>
    <t>צילה</t>
  </si>
  <si>
    <t>28.2-2.3.19</t>
  </si>
  <si>
    <t>28.2-1.3.19</t>
  </si>
  <si>
    <t>5-8.3.19</t>
  </si>
  <si>
    <t>האג</t>
  </si>
  <si>
    <t>5-10.3.19</t>
  </si>
  <si>
    <t>10-15.3.19</t>
  </si>
  <si>
    <t>קייב</t>
  </si>
  <si>
    <t>בוטל</t>
  </si>
  <si>
    <t xml:space="preserve">פריז </t>
  </si>
  <si>
    <t>31.3-4.4.19</t>
  </si>
  <si>
    <t>23.6-26.6.19</t>
  </si>
  <si>
    <t>9.6-14.6.19</t>
  </si>
  <si>
    <t>ארגנטינה</t>
  </si>
  <si>
    <t>2-7.6.19</t>
  </si>
  <si>
    <t>פריז לונדון</t>
  </si>
  <si>
    <t>17-21.7.19</t>
  </si>
  <si>
    <t>17-24.9.19</t>
  </si>
  <si>
    <t>17-19.9.19</t>
  </si>
  <si>
    <t>שוויץ</t>
  </si>
  <si>
    <t>27.10.19-2.11.19</t>
  </si>
  <si>
    <t>ארמניה</t>
  </si>
  <si>
    <t>נסיעה בוטלה</t>
  </si>
  <si>
    <t>אוקלהומה</t>
  </si>
  <si>
    <t>25-28.11.19</t>
  </si>
  <si>
    <t>11-14.11.19</t>
  </si>
  <si>
    <t>19-20.11.19</t>
  </si>
  <si>
    <t>17-19.11.19</t>
  </si>
  <si>
    <t>ציריך</t>
  </si>
  <si>
    <t>30.11-4.12.19</t>
  </si>
  <si>
    <t>סינגפור</t>
  </si>
  <si>
    <t>15-21.12.19</t>
  </si>
  <si>
    <t>לונדון</t>
  </si>
  <si>
    <t>6-10.1.19</t>
  </si>
  <si>
    <t>וויטנאם</t>
  </si>
  <si>
    <t>21-24.1.19</t>
  </si>
  <si>
    <t>27.1-3.2.19</t>
  </si>
  <si>
    <t>גאנה</t>
  </si>
  <si>
    <t>24.1.19</t>
  </si>
  <si>
    <t>גרמניה</t>
  </si>
  <si>
    <t>17-21.2.19</t>
  </si>
  <si>
    <t>צרפת</t>
  </si>
  <si>
    <t>19-24.2.19</t>
  </si>
  <si>
    <t>הולנד</t>
  </si>
  <si>
    <t>10-13.3.19</t>
  </si>
  <si>
    <t>11-15.3.19</t>
  </si>
  <si>
    <t>אירלנד</t>
  </si>
  <si>
    <t>3-6.3.19</t>
  </si>
  <si>
    <t>בריטניה</t>
  </si>
  <si>
    <t>23-28.2.19</t>
  </si>
  <si>
    <t>סין</t>
  </si>
  <si>
    <t>18-19.2.19</t>
  </si>
  <si>
    <t>ירדן</t>
  </si>
  <si>
    <t>24-29.3.19</t>
  </si>
  <si>
    <t>בלגיה</t>
  </si>
  <si>
    <t>21-28.4.19</t>
  </si>
  <si>
    <t>ארה"ב</t>
  </si>
  <si>
    <t>3-10.3.19</t>
  </si>
  <si>
    <t>10-18.3.19</t>
  </si>
  <si>
    <t>19-29.3.19</t>
  </si>
  <si>
    <t xml:space="preserve"> בלרוס</t>
  </si>
  <si>
    <t>8-11.3.19</t>
  </si>
  <si>
    <t>23-28.4.19</t>
  </si>
  <si>
    <t>רוסיה</t>
  </si>
  <si>
    <t>31.3-3.4.19</t>
  </si>
  <si>
    <t>1-9.4.19</t>
  </si>
  <si>
    <t>ישראל</t>
  </si>
  <si>
    <t>31.3-9.4.19</t>
  </si>
  <si>
    <t>7-12.4.19</t>
  </si>
  <si>
    <t>צ'כיה</t>
  </si>
  <si>
    <t>12.5-25.7.19</t>
  </si>
  <si>
    <t>11.5-3.6.19</t>
  </si>
  <si>
    <t>11-17.5.19</t>
  </si>
  <si>
    <t>24-29.4.19</t>
  </si>
  <si>
    <t>12-14.5.19</t>
  </si>
  <si>
    <t>9-16.6.19</t>
  </si>
  <si>
    <t>אזרביג'אן</t>
  </si>
  <si>
    <t xml:space="preserve">ארה"ב </t>
  </si>
  <si>
    <t>1-5.7.19</t>
  </si>
  <si>
    <t>הונגריה</t>
  </si>
  <si>
    <t>17-21.6.19</t>
  </si>
  <si>
    <t>5-6.5.19</t>
  </si>
  <si>
    <t>פולין</t>
  </si>
  <si>
    <t>17-21.5.19</t>
  </si>
  <si>
    <t>2-6.6.19</t>
  </si>
  <si>
    <t>דנמרק</t>
  </si>
  <si>
    <t>26-30.5.19</t>
  </si>
  <si>
    <t>נורווגיה</t>
  </si>
  <si>
    <t>31.5-4.6.19</t>
  </si>
  <si>
    <t>8-13.9.19</t>
  </si>
  <si>
    <t>9-14.6.19</t>
  </si>
  <si>
    <t>27-20.5.19</t>
  </si>
  <si>
    <t>10-19.6.19</t>
  </si>
  <si>
    <t>איטליה</t>
  </si>
  <si>
    <t>23-30.6.19</t>
  </si>
  <si>
    <t>25-30.6.19</t>
  </si>
  <si>
    <t>13-23.6.19</t>
  </si>
  <si>
    <t>25-27.6.19</t>
  </si>
  <si>
    <t>29.6-8.7.19</t>
  </si>
  <si>
    <t>13.7-22.7.19</t>
  </si>
  <si>
    <t>14-18.7.19</t>
  </si>
  <si>
    <t>צ'ילה</t>
  </si>
  <si>
    <t>18-21.6.19</t>
  </si>
  <si>
    <t>24-26.7.19</t>
  </si>
  <si>
    <t>21-25.7.19</t>
  </si>
  <si>
    <t>14-17.7.19</t>
  </si>
  <si>
    <t>23.7-25.7.19</t>
  </si>
  <si>
    <t>1.8.19</t>
  </si>
  <si>
    <t>29.7-2.8.19</t>
  </si>
  <si>
    <t>29.7-1.8.19</t>
  </si>
  <si>
    <t>22-26.9.19</t>
  </si>
  <si>
    <t>רומניה</t>
  </si>
  <si>
    <t>8-12.9.19</t>
  </si>
  <si>
    <t>18-21.9.19</t>
  </si>
  <si>
    <t>24-31.8.19</t>
  </si>
  <si>
    <t>קירגיבטן</t>
  </si>
  <si>
    <t>10-15.9.19</t>
  </si>
  <si>
    <t>בודפשט</t>
  </si>
  <si>
    <t>2-3.9.19</t>
  </si>
  <si>
    <t>מצרים</t>
  </si>
  <si>
    <t>25-29.11.19</t>
  </si>
  <si>
    <t xml:space="preserve">מלטה </t>
  </si>
  <si>
    <t>12-15.11.19</t>
  </si>
  <si>
    <t>27.10-1.11.19</t>
  </si>
  <si>
    <t>14-24.10.19</t>
  </si>
  <si>
    <t>14-21.10.19</t>
  </si>
  <si>
    <t>4-8.11.19</t>
  </si>
  <si>
    <t>3-15.11.19</t>
  </si>
  <si>
    <t>21-25.10.19</t>
  </si>
  <si>
    <t>ספרד</t>
  </si>
  <si>
    <t>2-9.11.19</t>
  </si>
  <si>
    <t>21.11-1.12</t>
  </si>
  <si>
    <t>בריסל</t>
  </si>
  <si>
    <t>13-14.11.19</t>
  </si>
  <si>
    <t>1-8.12.19</t>
  </si>
  <si>
    <t>ד.קוריאה</t>
  </si>
  <si>
    <t>27-29.11.19</t>
  </si>
  <si>
    <t>26-28.11.19</t>
  </si>
  <si>
    <t>15-19.11.19</t>
  </si>
  <si>
    <t>16-18.12.19</t>
  </si>
  <si>
    <t>16-19.12.19</t>
  </si>
  <si>
    <t>צרפת ובריטניה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</si>
</sst>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6" fillId="0" borderId="5" xfId="0" applyFont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6" xfId="0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/>
    <xf numFmtId="3" fontId="6" fillId="0" borderId="4" xfId="0" applyNumberFormat="1" applyFont="1" applyBorder="1" applyAlignment="1">
      <alignment horizontal="right"/>
    </xf>
    <xf numFmtId="0" fontId="6" fillId="0" borderId="6" xfId="0" applyFont="1" applyFill="1" applyBorder="1"/>
    <xf numFmtId="0" fontId="6" fillId="0" borderId="1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3" fontId="2" fillId="0" borderId="1" xfId="0" applyNumberFormat="1" applyFont="1" applyBorder="1"/>
    <xf numFmtId="0" fontId="6" fillId="0" borderId="4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rightToLeft="1" tabSelected="1" workbookViewId="0">
      <selection sqref="A1:XFD1048576"/>
    </sheetView>
  </sheetViews>
  <sheetFormatPr defaultRowHeight="15" x14ac:dyDescent="0.25"/>
  <cols>
    <col min="1" max="1" width="4.75" style="1" customWidth="1"/>
    <col min="2" max="2" width="15.875" style="1" customWidth="1"/>
    <col min="3" max="3" width="12.375" style="1" customWidth="1"/>
    <col min="4" max="4" width="12.375" style="1" bestFit="1" customWidth="1"/>
    <col min="5" max="5" width="15.75" style="1" customWidth="1"/>
    <col min="6" max="6" width="11.125" style="1" bestFit="1" customWidth="1"/>
    <col min="7" max="7" width="11.375" style="1" customWidth="1"/>
    <col min="8" max="8" width="9.5" style="1" bestFit="1" customWidth="1"/>
    <col min="9" max="16384" width="9" style="1"/>
  </cols>
  <sheetData>
    <row r="1" spans="1:8" x14ac:dyDescent="0.25">
      <c r="B1" s="2" t="s">
        <v>0</v>
      </c>
      <c r="C1" s="2"/>
      <c r="D1" s="2"/>
      <c r="E1" s="2"/>
      <c r="F1" s="2"/>
      <c r="G1" s="2"/>
    </row>
    <row r="2" spans="1:8" x14ac:dyDescent="0.25">
      <c r="B2" s="2"/>
      <c r="C2" s="2"/>
      <c r="D2" s="2"/>
      <c r="E2" s="2"/>
      <c r="F2" s="2"/>
      <c r="G2" s="2"/>
    </row>
    <row r="3" spans="1:8" ht="15.75" x14ac:dyDescent="0.25">
      <c r="B3" s="3"/>
      <c r="C3" s="3"/>
      <c r="D3" s="3"/>
      <c r="E3" s="3"/>
      <c r="F3" s="3"/>
      <c r="G3" s="3"/>
      <c r="H3" s="4"/>
    </row>
    <row r="4" spans="1:8" ht="15.75" x14ac:dyDescent="0.25">
      <c r="B4" s="3"/>
      <c r="C4" s="3"/>
      <c r="D4" s="3"/>
      <c r="E4" s="3"/>
      <c r="F4" s="3"/>
      <c r="G4" s="3"/>
    </row>
    <row r="5" spans="1:8" ht="15.75" x14ac:dyDescent="0.25">
      <c r="B5" s="5"/>
      <c r="C5" s="6"/>
      <c r="D5" s="3"/>
      <c r="E5" s="3"/>
      <c r="G5" s="3"/>
    </row>
    <row r="6" spans="1:8" ht="15.75" x14ac:dyDescent="0.25">
      <c r="B6" s="5"/>
      <c r="C6" s="3"/>
      <c r="D6" s="3"/>
      <c r="E6" s="3"/>
      <c r="F6" s="6"/>
      <c r="G6" s="3"/>
    </row>
    <row r="7" spans="1:8" ht="15.75" x14ac:dyDescent="0.25">
      <c r="B7" s="5"/>
      <c r="C7" s="5"/>
      <c r="D7" s="5"/>
      <c r="E7" s="5"/>
      <c r="F7" s="6"/>
      <c r="G7" s="5"/>
    </row>
    <row r="8" spans="1:8" ht="15.75" x14ac:dyDescent="0.25">
      <c r="B8" s="5"/>
      <c r="C8" s="5"/>
      <c r="D8" s="5"/>
      <c r="E8" s="5"/>
      <c r="F8" s="5"/>
      <c r="G8" s="5"/>
    </row>
    <row r="9" spans="1:8" ht="15.75" x14ac:dyDescent="0.25">
      <c r="B9" s="5"/>
      <c r="C9" s="5"/>
      <c r="D9" s="5"/>
      <c r="E9" s="5"/>
      <c r="F9" s="5"/>
      <c r="G9" s="5"/>
    </row>
    <row r="10" spans="1:8" ht="15.75" x14ac:dyDescent="0.25">
      <c r="A10" s="7" t="s">
        <v>1</v>
      </c>
      <c r="B10" s="7" t="s">
        <v>2</v>
      </c>
      <c r="C10" s="7" t="s">
        <v>3</v>
      </c>
      <c r="D10" s="7" t="s">
        <v>4</v>
      </c>
      <c r="E10" s="8" t="s">
        <v>5</v>
      </c>
      <c r="F10" s="8" t="s">
        <v>6</v>
      </c>
      <c r="G10" s="8" t="s">
        <v>7</v>
      </c>
    </row>
    <row r="11" spans="1:8" ht="16.5" thickBot="1" x14ac:dyDescent="0.3">
      <c r="A11" s="7">
        <v>1</v>
      </c>
      <c r="B11" s="9" t="s">
        <v>8</v>
      </c>
      <c r="C11" s="9" t="s">
        <v>9</v>
      </c>
      <c r="D11" s="10">
        <v>2</v>
      </c>
      <c r="E11" s="11"/>
      <c r="F11" s="12">
        <v>3314.57</v>
      </c>
      <c r="G11" s="8">
        <f>E11+F11</f>
        <v>3314.57</v>
      </c>
    </row>
    <row r="12" spans="1:8" ht="16.5" thickBot="1" x14ac:dyDescent="0.3">
      <c r="A12" s="7">
        <v>2</v>
      </c>
      <c r="B12" s="9" t="s">
        <v>10</v>
      </c>
      <c r="C12" s="9" t="s">
        <v>11</v>
      </c>
      <c r="D12" s="10">
        <v>3</v>
      </c>
      <c r="E12" s="11">
        <v>3728</v>
      </c>
      <c r="F12" s="8">
        <v>3013.5499999999997</v>
      </c>
      <c r="G12" s="8">
        <f t="shared" ref="G12:G41" si="0">E12+F12</f>
        <v>6741.5499999999993</v>
      </c>
    </row>
    <row r="13" spans="1:8" ht="16.5" thickBot="1" x14ac:dyDescent="0.3">
      <c r="A13" s="7">
        <v>3</v>
      </c>
      <c r="B13" s="9" t="s">
        <v>12</v>
      </c>
      <c r="C13" s="9" t="s">
        <v>11</v>
      </c>
      <c r="D13" s="10">
        <v>5</v>
      </c>
      <c r="E13" s="11">
        <v>2649</v>
      </c>
      <c r="F13" s="8">
        <v>4828.8799999999992</v>
      </c>
      <c r="G13" s="8">
        <f t="shared" si="0"/>
        <v>7477.8799999999992</v>
      </c>
    </row>
    <row r="14" spans="1:8" ht="16.5" thickBot="1" x14ac:dyDescent="0.3">
      <c r="A14" s="7">
        <v>4</v>
      </c>
      <c r="B14" s="13" t="s">
        <v>13</v>
      </c>
      <c r="C14" s="13" t="s">
        <v>14</v>
      </c>
      <c r="D14" s="10">
        <v>8</v>
      </c>
      <c r="E14" s="11">
        <v>6429</v>
      </c>
      <c r="F14" s="14">
        <v>5010.5300000000007</v>
      </c>
      <c r="G14" s="8">
        <f t="shared" si="0"/>
        <v>11439.53</v>
      </c>
    </row>
    <row r="15" spans="1:8" ht="16.5" thickBot="1" x14ac:dyDescent="0.3">
      <c r="A15" s="7">
        <v>5</v>
      </c>
      <c r="B15" s="13" t="s">
        <v>13</v>
      </c>
      <c r="C15" s="13" t="s">
        <v>14</v>
      </c>
      <c r="D15" s="10">
        <v>8</v>
      </c>
      <c r="E15" s="11">
        <v>6527</v>
      </c>
      <c r="F15" s="8">
        <v>4675.0300000000007</v>
      </c>
      <c r="G15" s="8">
        <f t="shared" si="0"/>
        <v>11202.03</v>
      </c>
    </row>
    <row r="16" spans="1:8" ht="16.5" thickBot="1" x14ac:dyDescent="0.3">
      <c r="A16" s="7">
        <v>6</v>
      </c>
      <c r="B16" s="13" t="s">
        <v>13</v>
      </c>
      <c r="C16" s="13" t="s">
        <v>14</v>
      </c>
      <c r="D16" s="10">
        <v>8</v>
      </c>
      <c r="E16" s="11">
        <v>16769</v>
      </c>
      <c r="F16" s="8">
        <v>4528.83</v>
      </c>
      <c r="G16" s="8">
        <f t="shared" si="0"/>
        <v>21297.83</v>
      </c>
    </row>
    <row r="17" spans="1:7" ht="16.5" thickBot="1" x14ac:dyDescent="0.3">
      <c r="A17" s="7">
        <v>7</v>
      </c>
      <c r="B17" s="13" t="s">
        <v>15</v>
      </c>
      <c r="C17" s="13" t="s">
        <v>11</v>
      </c>
      <c r="D17" s="15">
        <v>3</v>
      </c>
      <c r="E17" s="16">
        <v>2135</v>
      </c>
      <c r="F17" s="8">
        <v>3280.76</v>
      </c>
      <c r="G17" s="8">
        <f t="shared" si="0"/>
        <v>5415.76</v>
      </c>
    </row>
    <row r="18" spans="1:7" ht="16.5" thickBot="1" x14ac:dyDescent="0.3">
      <c r="A18" s="7">
        <v>8</v>
      </c>
      <c r="B18" s="9" t="s">
        <v>16</v>
      </c>
      <c r="C18" s="9" t="s">
        <v>11</v>
      </c>
      <c r="D18" s="10">
        <v>2</v>
      </c>
      <c r="E18" s="11">
        <v>1958</v>
      </c>
      <c r="F18" s="8">
        <v>1185.9900000000002</v>
      </c>
      <c r="G18" s="8">
        <f t="shared" si="0"/>
        <v>3143.9900000000002</v>
      </c>
    </row>
    <row r="19" spans="1:7" ht="16.5" thickBot="1" x14ac:dyDescent="0.3">
      <c r="A19" s="7">
        <v>9</v>
      </c>
      <c r="B19" s="9" t="s">
        <v>17</v>
      </c>
      <c r="C19" s="9" t="s">
        <v>18</v>
      </c>
      <c r="D19" s="10">
        <v>4</v>
      </c>
      <c r="E19" s="11">
        <v>2022</v>
      </c>
      <c r="F19" s="8">
        <v>4966.0300000000007</v>
      </c>
      <c r="G19" s="8">
        <f t="shared" si="0"/>
        <v>6988.0300000000007</v>
      </c>
    </row>
    <row r="20" spans="1:7" ht="16.5" thickBot="1" x14ac:dyDescent="0.3">
      <c r="A20" s="7">
        <v>10</v>
      </c>
      <c r="B20" s="13" t="s">
        <v>19</v>
      </c>
      <c r="C20" s="13" t="s">
        <v>11</v>
      </c>
      <c r="D20" s="10">
        <v>5</v>
      </c>
      <c r="E20" s="11">
        <v>1665.44</v>
      </c>
      <c r="F20" s="8">
        <v>3970.66</v>
      </c>
      <c r="G20" s="8">
        <f t="shared" si="0"/>
        <v>5636.1</v>
      </c>
    </row>
    <row r="21" spans="1:7" ht="16.5" thickBot="1" x14ac:dyDescent="0.3">
      <c r="A21" s="7">
        <v>11</v>
      </c>
      <c r="B21" s="13" t="s">
        <v>20</v>
      </c>
      <c r="C21" s="13" t="s">
        <v>21</v>
      </c>
      <c r="D21" s="10">
        <v>6</v>
      </c>
      <c r="E21" s="11">
        <v>1934.5</v>
      </c>
      <c r="F21" s="8">
        <v>2144.19</v>
      </c>
      <c r="G21" s="8">
        <f t="shared" si="0"/>
        <v>4078.69</v>
      </c>
    </row>
    <row r="22" spans="1:7" ht="16.5" thickBot="1" x14ac:dyDescent="0.3">
      <c r="A22" s="7">
        <v>12</v>
      </c>
      <c r="B22" s="13" t="s">
        <v>22</v>
      </c>
      <c r="C22" s="13" t="s">
        <v>23</v>
      </c>
      <c r="D22" s="10"/>
      <c r="E22" s="11"/>
      <c r="F22" s="8">
        <v>0</v>
      </c>
      <c r="G22" s="8">
        <f t="shared" si="0"/>
        <v>0</v>
      </c>
    </row>
    <row r="23" spans="1:7" ht="16.5" thickBot="1" x14ac:dyDescent="0.3">
      <c r="A23" s="7">
        <v>13</v>
      </c>
      <c r="B23" s="13" t="s">
        <v>24</v>
      </c>
      <c r="C23" s="13" t="s">
        <v>11</v>
      </c>
      <c r="D23" s="10">
        <v>5</v>
      </c>
      <c r="E23" s="11">
        <v>3287</v>
      </c>
      <c r="F23" s="8">
        <v>5410.4699999999993</v>
      </c>
      <c r="G23" s="8">
        <f t="shared" si="0"/>
        <v>8697.4699999999993</v>
      </c>
    </row>
    <row r="24" spans="1:7" ht="16.5" thickBot="1" x14ac:dyDescent="0.3">
      <c r="A24" s="7">
        <v>14</v>
      </c>
      <c r="B24" s="13" t="s">
        <v>25</v>
      </c>
      <c r="C24" s="13" t="s">
        <v>11</v>
      </c>
      <c r="D24" s="10">
        <v>4</v>
      </c>
      <c r="E24" s="11">
        <v>3497.93</v>
      </c>
      <c r="F24" s="8">
        <v>5616.9500000000007</v>
      </c>
      <c r="G24" s="8">
        <f t="shared" si="0"/>
        <v>9114.880000000001</v>
      </c>
    </row>
    <row r="25" spans="1:7" ht="16.5" thickBot="1" x14ac:dyDescent="0.3">
      <c r="A25" s="7">
        <v>15</v>
      </c>
      <c r="B25" s="13" t="s">
        <v>25</v>
      </c>
      <c r="C25" s="13" t="s">
        <v>11</v>
      </c>
      <c r="D25" s="10">
        <v>4</v>
      </c>
      <c r="E25" s="11">
        <v>3949.1</v>
      </c>
      <c r="F25" s="8">
        <v>5402.32</v>
      </c>
      <c r="G25" s="8">
        <f t="shared" si="0"/>
        <v>9351.42</v>
      </c>
    </row>
    <row r="26" spans="1:7" ht="16.5" thickBot="1" x14ac:dyDescent="0.3">
      <c r="A26" s="7">
        <v>16</v>
      </c>
      <c r="B26" s="13" t="s">
        <v>26</v>
      </c>
      <c r="C26" s="13" t="s">
        <v>27</v>
      </c>
      <c r="D26" s="10">
        <v>6</v>
      </c>
      <c r="E26" s="11">
        <v>5702.03</v>
      </c>
      <c r="F26" s="8">
        <v>2877.57</v>
      </c>
      <c r="G26" s="8">
        <f t="shared" si="0"/>
        <v>8579.6</v>
      </c>
    </row>
    <row r="27" spans="1:7" ht="16.5" thickBot="1" x14ac:dyDescent="0.3">
      <c r="A27" s="7">
        <v>17</v>
      </c>
      <c r="B27" s="13" t="s">
        <v>26</v>
      </c>
      <c r="C27" s="13" t="s">
        <v>27</v>
      </c>
      <c r="D27" s="10">
        <v>6</v>
      </c>
      <c r="E27" s="11">
        <v>5696.56</v>
      </c>
      <c r="F27" s="8">
        <v>2477.3100000000004</v>
      </c>
      <c r="G27" s="8">
        <f t="shared" si="0"/>
        <v>8173.8700000000008</v>
      </c>
    </row>
    <row r="28" spans="1:7" ht="16.5" thickBot="1" x14ac:dyDescent="0.3">
      <c r="A28" s="7">
        <v>18</v>
      </c>
      <c r="B28" s="17" t="s">
        <v>28</v>
      </c>
      <c r="C28" s="13" t="s">
        <v>29</v>
      </c>
      <c r="D28" s="10">
        <v>6</v>
      </c>
      <c r="E28" s="11"/>
      <c r="F28" s="8">
        <v>1732.28</v>
      </c>
      <c r="G28" s="8">
        <f t="shared" si="0"/>
        <v>1732.28</v>
      </c>
    </row>
    <row r="29" spans="1:7" ht="16.5" thickBot="1" x14ac:dyDescent="0.3">
      <c r="A29" s="7">
        <v>19</v>
      </c>
      <c r="B29" s="13" t="s">
        <v>30</v>
      </c>
      <c r="C29" s="13" t="s">
        <v>11</v>
      </c>
      <c r="D29" s="10">
        <v>5</v>
      </c>
      <c r="E29" s="11">
        <v>1892</v>
      </c>
      <c r="F29" s="8">
        <v>4039.6400000000003</v>
      </c>
      <c r="G29" s="8">
        <f t="shared" si="0"/>
        <v>5931.64</v>
      </c>
    </row>
    <row r="30" spans="1:7" ht="16.5" thickBot="1" x14ac:dyDescent="0.3">
      <c r="A30" s="7">
        <v>20</v>
      </c>
      <c r="B30" s="17" t="s">
        <v>31</v>
      </c>
      <c r="C30" s="13" t="s">
        <v>11</v>
      </c>
      <c r="D30" s="10">
        <v>8</v>
      </c>
      <c r="E30" s="11">
        <v>1611</v>
      </c>
      <c r="F30" s="8">
        <v>8160.4500000000007</v>
      </c>
      <c r="G30" s="8">
        <f t="shared" si="0"/>
        <v>9771.4500000000007</v>
      </c>
    </row>
    <row r="31" spans="1:7" ht="16.5" thickBot="1" x14ac:dyDescent="0.3">
      <c r="A31" s="7">
        <v>21</v>
      </c>
      <c r="B31" s="17" t="s">
        <v>32</v>
      </c>
      <c r="C31" s="13" t="s">
        <v>11</v>
      </c>
      <c r="D31" s="10">
        <v>3</v>
      </c>
      <c r="E31" s="11">
        <v>3453.6</v>
      </c>
      <c r="F31" s="8">
        <v>3649.13</v>
      </c>
      <c r="G31" s="8">
        <f t="shared" si="0"/>
        <v>7102.73</v>
      </c>
    </row>
    <row r="32" spans="1:7" ht="16.5" thickBot="1" x14ac:dyDescent="0.3">
      <c r="A32" s="7">
        <v>22</v>
      </c>
      <c r="B32" s="17" t="s">
        <v>22</v>
      </c>
      <c r="C32" s="13" t="s">
        <v>33</v>
      </c>
      <c r="D32" s="10"/>
      <c r="E32" s="11"/>
      <c r="F32" s="8">
        <v>0</v>
      </c>
      <c r="G32" s="8">
        <f t="shared" si="0"/>
        <v>0</v>
      </c>
    </row>
    <row r="33" spans="1:7" ht="16.5" thickBot="1" x14ac:dyDescent="0.3">
      <c r="A33" s="7">
        <v>23</v>
      </c>
      <c r="B33" s="17" t="s">
        <v>34</v>
      </c>
      <c r="C33" s="13" t="s">
        <v>35</v>
      </c>
      <c r="D33" s="10">
        <v>6</v>
      </c>
      <c r="E33" s="11">
        <v>2076.8200000000002</v>
      </c>
      <c r="F33" s="8">
        <v>3874.28</v>
      </c>
      <c r="G33" s="8">
        <f t="shared" si="0"/>
        <v>5951.1</v>
      </c>
    </row>
    <row r="34" spans="1:7" ht="16.5" thickBot="1" x14ac:dyDescent="0.3">
      <c r="A34" s="7">
        <v>24</v>
      </c>
      <c r="B34" s="13" t="s">
        <v>36</v>
      </c>
      <c r="C34" s="13" t="s">
        <v>37</v>
      </c>
      <c r="D34" s="10"/>
      <c r="E34" s="11">
        <f>D34*3.5</f>
        <v>0</v>
      </c>
      <c r="F34" s="8">
        <v>105</v>
      </c>
      <c r="G34" s="8">
        <f t="shared" si="0"/>
        <v>105</v>
      </c>
    </row>
    <row r="35" spans="1:7" ht="16.5" thickBot="1" x14ac:dyDescent="0.3">
      <c r="A35" s="7">
        <v>25</v>
      </c>
      <c r="B35" s="13" t="s">
        <v>38</v>
      </c>
      <c r="C35" s="13" t="s">
        <v>11</v>
      </c>
      <c r="D35" s="18">
        <v>4</v>
      </c>
      <c r="E35" s="11">
        <v>2999.08</v>
      </c>
      <c r="F35" s="8">
        <v>2345</v>
      </c>
      <c r="G35" s="8">
        <f t="shared" si="0"/>
        <v>5344.08</v>
      </c>
    </row>
    <row r="36" spans="1:7" ht="16.5" thickBot="1" x14ac:dyDescent="0.3">
      <c r="A36" s="7">
        <v>26</v>
      </c>
      <c r="B36" s="17" t="s">
        <v>38</v>
      </c>
      <c r="C36" s="13" t="s">
        <v>11</v>
      </c>
      <c r="D36" s="18">
        <v>4</v>
      </c>
      <c r="E36" s="11">
        <v>2999.08</v>
      </c>
      <c r="F36" s="8">
        <v>2345</v>
      </c>
      <c r="G36" s="8">
        <f t="shared" si="0"/>
        <v>5344.08</v>
      </c>
    </row>
    <row r="37" spans="1:7" ht="16.5" thickBot="1" x14ac:dyDescent="0.3">
      <c r="A37" s="7">
        <v>27</v>
      </c>
      <c r="B37" s="13" t="s">
        <v>39</v>
      </c>
      <c r="C37" s="13" t="s">
        <v>11</v>
      </c>
      <c r="D37" s="18">
        <v>4</v>
      </c>
      <c r="E37" s="11">
        <v>3654.52</v>
      </c>
      <c r="F37" s="8">
        <v>2395.92</v>
      </c>
      <c r="G37" s="8">
        <f t="shared" si="0"/>
        <v>6050.4400000000005</v>
      </c>
    </row>
    <row r="38" spans="1:7" ht="16.5" thickBot="1" x14ac:dyDescent="0.3">
      <c r="A38" s="7">
        <v>28</v>
      </c>
      <c r="B38" s="13" t="s">
        <v>40</v>
      </c>
      <c r="C38" s="13" t="s">
        <v>11</v>
      </c>
      <c r="D38" s="18">
        <v>2</v>
      </c>
      <c r="E38" s="11">
        <v>3307.92</v>
      </c>
      <c r="F38" s="8">
        <v>783.38</v>
      </c>
      <c r="G38" s="8">
        <f t="shared" si="0"/>
        <v>4091.3</v>
      </c>
    </row>
    <row r="39" spans="1:7" ht="16.5" thickBot="1" x14ac:dyDescent="0.3">
      <c r="A39" s="7">
        <v>29</v>
      </c>
      <c r="B39" s="13" t="s">
        <v>41</v>
      </c>
      <c r="C39" s="13" t="s">
        <v>42</v>
      </c>
      <c r="D39" s="18">
        <v>3</v>
      </c>
      <c r="E39" s="11">
        <v>2842.07</v>
      </c>
      <c r="F39" s="8">
        <v>2369.9899999999998</v>
      </c>
      <c r="G39" s="8">
        <f t="shared" si="0"/>
        <v>5212.0599999999995</v>
      </c>
    </row>
    <row r="40" spans="1:7" ht="16.5" thickBot="1" x14ac:dyDescent="0.3">
      <c r="A40" s="7">
        <v>30</v>
      </c>
      <c r="B40" s="13" t="s">
        <v>43</v>
      </c>
      <c r="C40" s="13" t="s">
        <v>44</v>
      </c>
      <c r="D40" s="18">
        <v>5</v>
      </c>
      <c r="E40" s="11"/>
      <c r="F40" s="8">
        <v>17.5</v>
      </c>
      <c r="G40" s="8">
        <f t="shared" si="0"/>
        <v>17.5</v>
      </c>
    </row>
    <row r="41" spans="1:7" ht="16.5" thickBot="1" x14ac:dyDescent="0.3">
      <c r="A41" s="3">
        <v>31</v>
      </c>
      <c r="B41" s="13" t="s">
        <v>45</v>
      </c>
      <c r="C41" s="13" t="s">
        <v>46</v>
      </c>
      <c r="D41" s="19">
        <v>7</v>
      </c>
      <c r="E41" s="11"/>
      <c r="F41" s="20">
        <v>24</v>
      </c>
      <c r="G41" s="8">
        <f t="shared" si="0"/>
        <v>24</v>
      </c>
    </row>
    <row r="42" spans="1:7" ht="15.75" x14ac:dyDescent="0.25">
      <c r="A42" s="21"/>
      <c r="B42" s="22"/>
      <c r="C42" s="23"/>
      <c r="D42" s="22"/>
      <c r="E42" s="24"/>
      <c r="F42" s="25"/>
      <c r="G42" s="24"/>
    </row>
    <row r="43" spans="1:7" ht="15.75" x14ac:dyDescent="0.25">
      <c r="A43" s="26">
        <v>1</v>
      </c>
      <c r="B43" s="27" t="s">
        <v>47</v>
      </c>
      <c r="C43" s="27" t="s">
        <v>48</v>
      </c>
      <c r="D43" s="28">
        <v>5</v>
      </c>
      <c r="E43" s="29"/>
      <c r="F43" s="29">
        <v>1124</v>
      </c>
      <c r="G43" s="29">
        <f>SUM(F43)</f>
        <v>1124</v>
      </c>
    </row>
    <row r="44" spans="1:7" ht="15.75" x14ac:dyDescent="0.25">
      <c r="A44" s="26">
        <v>2</v>
      </c>
      <c r="B44" s="27" t="s">
        <v>47</v>
      </c>
      <c r="C44" s="27" t="s">
        <v>48</v>
      </c>
      <c r="D44" s="28">
        <v>5</v>
      </c>
      <c r="E44" s="29"/>
      <c r="F44" s="29">
        <v>1124</v>
      </c>
      <c r="G44" s="29">
        <f>SUM(F44)</f>
        <v>1124</v>
      </c>
    </row>
    <row r="45" spans="1:7" ht="15.75" x14ac:dyDescent="0.25">
      <c r="A45" s="26">
        <v>3</v>
      </c>
      <c r="B45" s="27" t="s">
        <v>49</v>
      </c>
      <c r="C45" s="27" t="s">
        <v>33</v>
      </c>
      <c r="D45" s="28">
        <v>5</v>
      </c>
      <c r="E45" s="29"/>
      <c r="F45" s="29"/>
      <c r="G45" s="29"/>
    </row>
    <row r="46" spans="1:7" ht="15.75" x14ac:dyDescent="0.25">
      <c r="A46" s="26">
        <v>4</v>
      </c>
      <c r="B46" s="27" t="s">
        <v>50</v>
      </c>
      <c r="C46" s="30" t="s">
        <v>51</v>
      </c>
      <c r="D46" s="28">
        <v>8</v>
      </c>
      <c r="E46" s="29"/>
      <c r="F46" s="29">
        <v>627</v>
      </c>
      <c r="G46" s="29">
        <f>SUM(F46)</f>
        <v>627</v>
      </c>
    </row>
    <row r="47" spans="1:7" ht="15.75" x14ac:dyDescent="0.25">
      <c r="A47" s="26">
        <v>5</v>
      </c>
      <c r="B47" s="27" t="s">
        <v>52</v>
      </c>
      <c r="C47" s="30" t="s">
        <v>53</v>
      </c>
      <c r="D47" s="28">
        <v>1</v>
      </c>
      <c r="E47" s="29">
        <v>2774</v>
      </c>
      <c r="F47" s="29">
        <f>G47-E47</f>
        <v>651</v>
      </c>
      <c r="G47" s="29">
        <v>3425</v>
      </c>
    </row>
    <row r="48" spans="1:7" ht="15.75" x14ac:dyDescent="0.25">
      <c r="A48" s="26">
        <v>6</v>
      </c>
      <c r="B48" s="27" t="s">
        <v>54</v>
      </c>
      <c r="C48" s="27" t="s">
        <v>55</v>
      </c>
      <c r="D48" s="28">
        <v>5</v>
      </c>
      <c r="E48" s="29"/>
      <c r="F48" s="29">
        <v>6260</v>
      </c>
      <c r="G48" s="29">
        <f>SUM(F48)</f>
        <v>6260</v>
      </c>
    </row>
    <row r="49" spans="1:7" ht="15.75" x14ac:dyDescent="0.25">
      <c r="A49" s="26">
        <v>7</v>
      </c>
      <c r="B49" s="27" t="s">
        <v>56</v>
      </c>
      <c r="C49" s="27" t="s">
        <v>57</v>
      </c>
      <c r="D49" s="28">
        <v>6</v>
      </c>
      <c r="E49" s="29"/>
      <c r="F49" s="29">
        <v>430</v>
      </c>
      <c r="G49" s="29">
        <f>SUM(F49)</f>
        <v>430</v>
      </c>
    </row>
    <row r="50" spans="1:7" ht="15.75" x14ac:dyDescent="0.25">
      <c r="A50" s="26">
        <v>8</v>
      </c>
      <c r="B50" s="27" t="s">
        <v>56</v>
      </c>
      <c r="C50" s="27" t="s">
        <v>57</v>
      </c>
      <c r="D50" s="28">
        <v>6</v>
      </c>
      <c r="E50" s="29"/>
      <c r="F50" s="29">
        <v>430</v>
      </c>
      <c r="G50" s="29">
        <f>SUM(F50)</f>
        <v>430</v>
      </c>
    </row>
    <row r="51" spans="1:7" ht="15.75" x14ac:dyDescent="0.25">
      <c r="A51" s="26">
        <v>9</v>
      </c>
      <c r="B51" s="27" t="s">
        <v>56</v>
      </c>
      <c r="C51" s="27" t="s">
        <v>57</v>
      </c>
      <c r="D51" s="28">
        <v>6</v>
      </c>
      <c r="E51" s="29"/>
      <c r="F51" s="29">
        <v>430</v>
      </c>
      <c r="G51" s="29">
        <f>SUM(F51)</f>
        <v>430</v>
      </c>
    </row>
    <row r="52" spans="1:7" ht="15.75" x14ac:dyDescent="0.25">
      <c r="A52" s="26">
        <v>10</v>
      </c>
      <c r="B52" s="31" t="s">
        <v>58</v>
      </c>
      <c r="C52" s="27" t="s">
        <v>55</v>
      </c>
      <c r="D52" s="28">
        <v>4</v>
      </c>
      <c r="E52" s="29"/>
      <c r="F52" s="29">
        <v>336</v>
      </c>
      <c r="G52" s="29">
        <f>SUM(F52)</f>
        <v>336</v>
      </c>
    </row>
    <row r="53" spans="1:7" ht="15.75" x14ac:dyDescent="0.25">
      <c r="A53" s="26">
        <v>11</v>
      </c>
      <c r="B53" s="27" t="s">
        <v>59</v>
      </c>
      <c r="C53" s="27" t="s">
        <v>60</v>
      </c>
      <c r="D53" s="28">
        <v>5</v>
      </c>
      <c r="E53" s="29">
        <v>2720</v>
      </c>
      <c r="F53" s="29">
        <v>426</v>
      </c>
      <c r="G53" s="29">
        <f>SUM(E53:F53)</f>
        <v>3146</v>
      </c>
    </row>
    <row r="54" spans="1:7" ht="15.75" x14ac:dyDescent="0.25">
      <c r="A54" s="26">
        <v>12</v>
      </c>
      <c r="B54" s="27" t="s">
        <v>61</v>
      </c>
      <c r="C54" s="27" t="s">
        <v>62</v>
      </c>
      <c r="D54" s="28">
        <v>4</v>
      </c>
      <c r="E54" s="29">
        <v>2726</v>
      </c>
      <c r="F54" s="29">
        <f>G54-E54</f>
        <v>4215</v>
      </c>
      <c r="G54" s="29">
        <v>6941</v>
      </c>
    </row>
    <row r="55" spans="1:7" ht="15.75" x14ac:dyDescent="0.25">
      <c r="A55" s="26">
        <v>13</v>
      </c>
      <c r="B55" s="27" t="s">
        <v>63</v>
      </c>
      <c r="C55" s="27" t="s">
        <v>64</v>
      </c>
      <c r="D55" s="28">
        <v>5</v>
      </c>
      <c r="E55" s="32">
        <v>4375</v>
      </c>
      <c r="F55" s="29">
        <f>G55-E55</f>
        <v>4365</v>
      </c>
      <c r="G55" s="29">
        <v>8740</v>
      </c>
    </row>
    <row r="56" spans="1:7" ht="15.75" x14ac:dyDescent="0.25">
      <c r="A56" s="26">
        <v>14</v>
      </c>
      <c r="B56" s="27" t="s">
        <v>65</v>
      </c>
      <c r="C56" s="27" t="s">
        <v>66</v>
      </c>
      <c r="D56" s="28">
        <v>2</v>
      </c>
      <c r="E56" s="33"/>
      <c r="F56" s="29">
        <v>449</v>
      </c>
      <c r="G56" s="29">
        <f>SUM(F56)</f>
        <v>449</v>
      </c>
    </row>
    <row r="57" spans="1:7" ht="15.75" x14ac:dyDescent="0.25">
      <c r="A57" s="26">
        <v>15</v>
      </c>
      <c r="B57" s="27" t="s">
        <v>67</v>
      </c>
      <c r="C57" s="27" t="s">
        <v>68</v>
      </c>
      <c r="D57" s="28">
        <v>6</v>
      </c>
      <c r="E57" s="29"/>
      <c r="F57" s="29">
        <v>3051</v>
      </c>
      <c r="G57" s="29">
        <f>SUM(E57:F57)</f>
        <v>3051</v>
      </c>
    </row>
    <row r="58" spans="1:7" ht="15.75" x14ac:dyDescent="0.25">
      <c r="A58" s="26">
        <v>16</v>
      </c>
      <c r="B58" s="27" t="s">
        <v>69</v>
      </c>
      <c r="C58" s="27" t="s">
        <v>70</v>
      </c>
      <c r="D58" s="28">
        <v>8</v>
      </c>
      <c r="E58" s="29"/>
      <c r="F58" s="29"/>
      <c r="G58" s="29"/>
    </row>
    <row r="59" spans="1:7" ht="15.75" x14ac:dyDescent="0.25">
      <c r="A59" s="26">
        <v>17</v>
      </c>
      <c r="B59" s="27" t="s">
        <v>71</v>
      </c>
      <c r="C59" s="26" t="s">
        <v>68</v>
      </c>
      <c r="D59" s="28">
        <v>8</v>
      </c>
      <c r="E59" s="34">
        <v>2715</v>
      </c>
      <c r="F59" s="29">
        <f>G59-E59</f>
        <v>7096</v>
      </c>
      <c r="G59" s="34">
        <v>9811</v>
      </c>
    </row>
    <row r="60" spans="1:7" ht="15.75" x14ac:dyDescent="0.25">
      <c r="A60" s="26">
        <v>18</v>
      </c>
      <c r="B60" s="27" t="s">
        <v>72</v>
      </c>
      <c r="C60" s="27" t="s">
        <v>70</v>
      </c>
      <c r="D60" s="28">
        <v>9</v>
      </c>
      <c r="E60" s="34"/>
      <c r="F60" s="29">
        <v>3015</v>
      </c>
      <c r="G60" s="29">
        <f>SUM(E60:F60)</f>
        <v>3015</v>
      </c>
    </row>
    <row r="61" spans="1:7" ht="15.75" x14ac:dyDescent="0.25">
      <c r="A61" s="26">
        <v>19</v>
      </c>
      <c r="B61" s="27" t="s">
        <v>73</v>
      </c>
      <c r="C61" s="27" t="s">
        <v>68</v>
      </c>
      <c r="D61" s="28">
        <v>7</v>
      </c>
      <c r="E61" s="29">
        <v>2715</v>
      </c>
      <c r="F61" s="29">
        <f>G61-E61</f>
        <v>6177</v>
      </c>
      <c r="G61" s="29">
        <v>8892</v>
      </c>
    </row>
    <row r="62" spans="1:7" ht="15.75" x14ac:dyDescent="0.25">
      <c r="A62" s="35">
        <v>20</v>
      </c>
      <c r="B62" s="36" t="s">
        <v>20</v>
      </c>
      <c r="C62" s="36" t="s">
        <v>74</v>
      </c>
      <c r="D62" s="37">
        <v>6</v>
      </c>
      <c r="E62" s="38"/>
      <c r="F62" s="38">
        <v>1172</v>
      </c>
      <c r="G62" s="38">
        <f>SUM(F62)</f>
        <v>1172</v>
      </c>
    </row>
    <row r="63" spans="1:7" ht="15.75" x14ac:dyDescent="0.25">
      <c r="A63" s="35">
        <v>21</v>
      </c>
      <c r="B63" s="36" t="s">
        <v>20</v>
      </c>
      <c r="C63" s="36" t="s">
        <v>74</v>
      </c>
      <c r="D63" s="37">
        <v>6</v>
      </c>
      <c r="E63" s="38"/>
      <c r="F63" s="38">
        <v>1172</v>
      </c>
      <c r="G63" s="38">
        <f>SUM(F63)</f>
        <v>1172</v>
      </c>
    </row>
    <row r="64" spans="1:7" ht="15.75" x14ac:dyDescent="0.25">
      <c r="A64" s="26">
        <v>22</v>
      </c>
      <c r="B64" s="27" t="s">
        <v>75</v>
      </c>
      <c r="C64" s="27" t="s">
        <v>70</v>
      </c>
      <c r="D64" s="28">
        <v>4</v>
      </c>
      <c r="E64" s="29">
        <v>5438</v>
      </c>
      <c r="F64" s="29">
        <f>G64-E64</f>
        <v>5644</v>
      </c>
      <c r="G64" s="29">
        <v>11082</v>
      </c>
    </row>
    <row r="65" spans="1:7" ht="15.75" x14ac:dyDescent="0.25">
      <c r="A65" s="35">
        <v>23</v>
      </c>
      <c r="B65" s="36" t="s">
        <v>76</v>
      </c>
      <c r="C65" s="36" t="s">
        <v>77</v>
      </c>
      <c r="D65" s="37">
        <v>5</v>
      </c>
      <c r="E65" s="38">
        <v>2705</v>
      </c>
      <c r="F65" s="38">
        <f>G65-E65</f>
        <v>4200</v>
      </c>
      <c r="G65" s="38">
        <v>6905</v>
      </c>
    </row>
    <row r="66" spans="1:7" ht="15.75" x14ac:dyDescent="0.25">
      <c r="A66" s="35">
        <v>24</v>
      </c>
      <c r="B66" s="27" t="s">
        <v>78</v>
      </c>
      <c r="C66" s="36" t="s">
        <v>68</v>
      </c>
      <c r="D66" s="37">
        <v>4</v>
      </c>
      <c r="E66" s="38">
        <v>2717</v>
      </c>
      <c r="F66" s="38">
        <f t="shared" ref="F66" si="1">G66-E66</f>
        <v>3420</v>
      </c>
      <c r="G66" s="38">
        <v>6137</v>
      </c>
    </row>
    <row r="67" spans="1:7" x14ac:dyDescent="0.25">
      <c r="A67" s="39">
        <v>25</v>
      </c>
      <c r="B67" s="40" t="s">
        <v>79</v>
      </c>
      <c r="C67" s="39" t="s">
        <v>80</v>
      </c>
      <c r="D67" s="41">
        <v>9</v>
      </c>
      <c r="E67" s="42">
        <v>2873</v>
      </c>
      <c r="F67" s="43"/>
      <c r="G67" s="43">
        <f t="shared" ref="G67:G68" si="2">SUM(E67:F67)</f>
        <v>2873</v>
      </c>
    </row>
    <row r="68" spans="1:7" x14ac:dyDescent="0.25">
      <c r="A68" s="39">
        <v>26</v>
      </c>
      <c r="B68" s="44" t="s">
        <v>81</v>
      </c>
      <c r="C68" s="39" t="s">
        <v>80</v>
      </c>
      <c r="D68" s="41">
        <v>10</v>
      </c>
      <c r="E68" s="42">
        <v>2635</v>
      </c>
      <c r="F68" s="43"/>
      <c r="G68" s="43">
        <f t="shared" si="2"/>
        <v>2635</v>
      </c>
    </row>
    <row r="69" spans="1:7" ht="15.75" x14ac:dyDescent="0.25">
      <c r="A69" s="35">
        <v>27</v>
      </c>
      <c r="B69" s="36" t="s">
        <v>82</v>
      </c>
      <c r="C69" s="36" t="s">
        <v>83</v>
      </c>
      <c r="D69" s="37">
        <v>5</v>
      </c>
      <c r="E69" s="38">
        <v>2589</v>
      </c>
      <c r="F69" s="38">
        <f t="shared" ref="F69:F70" si="3">G69-E69</f>
        <v>2919</v>
      </c>
      <c r="G69" s="38">
        <v>5508</v>
      </c>
    </row>
    <row r="70" spans="1:7" ht="15.75" x14ac:dyDescent="0.25">
      <c r="A70" s="35">
        <v>28</v>
      </c>
      <c r="B70" s="36" t="s">
        <v>82</v>
      </c>
      <c r="C70" s="36" t="s">
        <v>83</v>
      </c>
      <c r="D70" s="37">
        <v>5</v>
      </c>
      <c r="E70" s="38">
        <v>2589</v>
      </c>
      <c r="F70" s="38">
        <f t="shared" si="3"/>
        <v>2919</v>
      </c>
      <c r="G70" s="38">
        <v>5508</v>
      </c>
    </row>
    <row r="71" spans="1:7" ht="15.75" x14ac:dyDescent="0.25">
      <c r="A71" s="26">
        <v>29</v>
      </c>
      <c r="B71" s="27" t="s">
        <v>84</v>
      </c>
      <c r="C71" s="27" t="s">
        <v>83</v>
      </c>
      <c r="D71" s="28">
        <v>73</v>
      </c>
      <c r="E71" s="29"/>
      <c r="F71" s="29"/>
      <c r="G71" s="29"/>
    </row>
    <row r="72" spans="1:7" ht="15.75" x14ac:dyDescent="0.25">
      <c r="A72" s="26">
        <v>30</v>
      </c>
      <c r="B72" s="27" t="s">
        <v>84</v>
      </c>
      <c r="C72" s="27" t="s">
        <v>83</v>
      </c>
      <c r="D72" s="28">
        <v>73</v>
      </c>
      <c r="E72" s="29"/>
      <c r="F72" s="29"/>
      <c r="G72" s="29"/>
    </row>
    <row r="73" spans="1:7" ht="15.75" x14ac:dyDescent="0.25">
      <c r="A73" s="26">
        <v>31</v>
      </c>
      <c r="B73" s="27" t="s">
        <v>84</v>
      </c>
      <c r="C73" s="27" t="s">
        <v>83</v>
      </c>
      <c r="D73" s="28">
        <v>73</v>
      </c>
      <c r="E73" s="29"/>
      <c r="F73" s="29"/>
      <c r="G73" s="29"/>
    </row>
    <row r="74" spans="1:7" ht="15.75" x14ac:dyDescent="0.25">
      <c r="A74" s="26">
        <v>32</v>
      </c>
      <c r="B74" s="27" t="s">
        <v>85</v>
      </c>
      <c r="C74" s="27" t="s">
        <v>70</v>
      </c>
      <c r="D74" s="28">
        <v>23</v>
      </c>
      <c r="E74" s="29"/>
      <c r="F74" s="29">
        <v>1960</v>
      </c>
      <c r="G74" s="29">
        <f>SUM(F74)</f>
        <v>1960</v>
      </c>
    </row>
    <row r="75" spans="1:7" ht="15.75" x14ac:dyDescent="0.25">
      <c r="A75" s="26">
        <v>33</v>
      </c>
      <c r="B75" s="27" t="s">
        <v>86</v>
      </c>
      <c r="C75" s="27" t="s">
        <v>64</v>
      </c>
      <c r="D75" s="28">
        <v>7</v>
      </c>
      <c r="E75" s="29">
        <v>6476</v>
      </c>
      <c r="F75" s="29">
        <f>G75-E75</f>
        <v>2570</v>
      </c>
      <c r="G75" s="29">
        <v>9046</v>
      </c>
    </row>
    <row r="76" spans="1:7" ht="15.75" x14ac:dyDescent="0.25">
      <c r="A76" s="26">
        <v>34</v>
      </c>
      <c r="B76" s="27" t="s">
        <v>86</v>
      </c>
      <c r="C76" s="27" t="s">
        <v>64</v>
      </c>
      <c r="D76" s="28">
        <v>7</v>
      </c>
      <c r="E76" s="29">
        <v>6476</v>
      </c>
      <c r="F76" s="29">
        <f>G76-E76</f>
        <v>2570</v>
      </c>
      <c r="G76" s="29">
        <v>9046</v>
      </c>
    </row>
    <row r="77" spans="1:7" ht="15.75" x14ac:dyDescent="0.25">
      <c r="A77" s="26">
        <v>36</v>
      </c>
      <c r="B77" s="40" t="s">
        <v>87</v>
      </c>
      <c r="C77" s="39" t="s">
        <v>77</v>
      </c>
      <c r="D77" s="41">
        <v>9</v>
      </c>
      <c r="E77" s="42">
        <v>2455</v>
      </c>
      <c r="F77" s="29">
        <v>3906</v>
      </c>
      <c r="G77" s="29">
        <f>SUM(E77:F77)</f>
        <v>6361</v>
      </c>
    </row>
    <row r="78" spans="1:7" ht="15.75" x14ac:dyDescent="0.25">
      <c r="A78" s="45">
        <v>37</v>
      </c>
      <c r="B78" s="46" t="s">
        <v>88</v>
      </c>
      <c r="C78" s="47" t="s">
        <v>68</v>
      </c>
      <c r="D78" s="48">
        <v>3</v>
      </c>
      <c r="E78" s="49"/>
      <c r="F78" s="50">
        <v>897</v>
      </c>
      <c r="G78" s="50">
        <v>897</v>
      </c>
    </row>
    <row r="79" spans="1:7" ht="15.75" x14ac:dyDescent="0.25">
      <c r="A79" s="51">
        <v>38</v>
      </c>
      <c r="B79" s="46" t="s">
        <v>89</v>
      </c>
      <c r="C79" s="47" t="s">
        <v>90</v>
      </c>
      <c r="D79" s="48">
        <v>8</v>
      </c>
      <c r="E79" s="49">
        <v>2670</v>
      </c>
      <c r="F79" s="50">
        <f>G79-E79</f>
        <v>3030</v>
      </c>
      <c r="G79" s="50">
        <v>5700</v>
      </c>
    </row>
    <row r="80" spans="1:7" ht="15.75" x14ac:dyDescent="0.25">
      <c r="A80" s="52">
        <v>39</v>
      </c>
      <c r="B80" s="40" t="s">
        <v>28</v>
      </c>
      <c r="C80" s="39" t="s">
        <v>91</v>
      </c>
      <c r="D80" s="41">
        <v>5</v>
      </c>
      <c r="E80" s="42">
        <v>5430</v>
      </c>
      <c r="F80" s="29">
        <f>G80-E80</f>
        <v>6957</v>
      </c>
      <c r="G80" s="29">
        <v>12387</v>
      </c>
    </row>
    <row r="81" spans="1:7" ht="15.75" x14ac:dyDescent="0.25">
      <c r="A81" s="52">
        <v>40</v>
      </c>
      <c r="B81" s="40" t="s">
        <v>92</v>
      </c>
      <c r="C81" s="39" t="s">
        <v>93</v>
      </c>
      <c r="D81" s="41">
        <v>5</v>
      </c>
      <c r="E81" s="42"/>
      <c r="F81" s="29">
        <v>989</v>
      </c>
      <c r="G81" s="29">
        <v>989</v>
      </c>
    </row>
    <row r="82" spans="1:7" ht="15.75" x14ac:dyDescent="0.25">
      <c r="A82" s="52">
        <v>41</v>
      </c>
      <c r="B82" s="40" t="s">
        <v>94</v>
      </c>
      <c r="C82" s="39" t="s">
        <v>55</v>
      </c>
      <c r="D82" s="41">
        <v>5</v>
      </c>
      <c r="E82" s="42">
        <v>2715</v>
      </c>
      <c r="F82" s="29">
        <f>G82-E82</f>
        <v>4341</v>
      </c>
      <c r="G82" s="29">
        <v>7056</v>
      </c>
    </row>
    <row r="83" spans="1:7" ht="15.75" x14ac:dyDescent="0.25">
      <c r="A83" s="52">
        <v>42</v>
      </c>
      <c r="B83" s="40" t="s">
        <v>95</v>
      </c>
      <c r="C83" s="39" t="s">
        <v>96</v>
      </c>
      <c r="D83" s="41">
        <v>2</v>
      </c>
      <c r="E83" s="42">
        <v>1800</v>
      </c>
      <c r="F83" s="29">
        <f>G83-E83</f>
        <v>766</v>
      </c>
      <c r="G83" s="29">
        <v>2566</v>
      </c>
    </row>
    <row r="84" spans="1:7" ht="15.75" x14ac:dyDescent="0.25">
      <c r="A84" s="52">
        <v>43</v>
      </c>
      <c r="B84" s="40" t="s">
        <v>95</v>
      </c>
      <c r="C84" s="39" t="s">
        <v>96</v>
      </c>
      <c r="D84" s="41">
        <v>2</v>
      </c>
      <c r="E84" s="42">
        <v>1800</v>
      </c>
      <c r="F84" s="29">
        <f>G84-E84</f>
        <v>766</v>
      </c>
      <c r="G84" s="29">
        <v>2566</v>
      </c>
    </row>
    <row r="85" spans="1:7" ht="15.75" x14ac:dyDescent="0.25">
      <c r="A85" s="52">
        <v>44</v>
      </c>
      <c r="B85" s="40" t="s">
        <v>97</v>
      </c>
      <c r="C85" s="39" t="s">
        <v>55</v>
      </c>
      <c r="D85" s="41">
        <v>5</v>
      </c>
      <c r="E85" s="42"/>
      <c r="F85" s="29">
        <v>1622</v>
      </c>
      <c r="G85" s="29">
        <v>1622</v>
      </c>
    </row>
    <row r="86" spans="1:7" ht="15.75" x14ac:dyDescent="0.25">
      <c r="A86" s="52">
        <v>45</v>
      </c>
      <c r="B86" s="40" t="s">
        <v>98</v>
      </c>
      <c r="C86" s="39" t="s">
        <v>99</v>
      </c>
      <c r="D86" s="41">
        <v>5</v>
      </c>
      <c r="E86" s="42"/>
      <c r="F86" s="29">
        <v>1892</v>
      </c>
      <c r="G86" s="29">
        <v>1892</v>
      </c>
    </row>
    <row r="87" spans="1:7" ht="15.75" x14ac:dyDescent="0.25">
      <c r="A87" s="52">
        <v>46</v>
      </c>
      <c r="B87" s="40" t="s">
        <v>100</v>
      </c>
      <c r="C87" s="39" t="s">
        <v>101</v>
      </c>
      <c r="D87" s="41">
        <v>5</v>
      </c>
      <c r="E87" s="42"/>
      <c r="F87" s="29">
        <v>1785</v>
      </c>
      <c r="G87" s="29">
        <v>1785</v>
      </c>
    </row>
    <row r="88" spans="1:7" ht="15.75" x14ac:dyDescent="0.25">
      <c r="A88" s="26">
        <v>47</v>
      </c>
      <c r="B88" s="40" t="s">
        <v>102</v>
      </c>
      <c r="C88" s="39" t="s">
        <v>80</v>
      </c>
      <c r="D88" s="41">
        <v>5</v>
      </c>
      <c r="E88" s="42">
        <v>1152</v>
      </c>
      <c r="F88" s="29"/>
      <c r="G88" s="29">
        <f>SUM(E88:F88)</f>
        <v>1152</v>
      </c>
    </row>
    <row r="89" spans="1:7" ht="15.75" x14ac:dyDescent="0.25">
      <c r="A89" s="35">
        <v>48</v>
      </c>
      <c r="B89" s="36" t="s">
        <v>103</v>
      </c>
      <c r="C89" s="36" t="s">
        <v>77</v>
      </c>
      <c r="D89" s="37">
        <v>6</v>
      </c>
      <c r="E89" s="38">
        <v>2677</v>
      </c>
      <c r="F89" s="38">
        <f>G89-E89</f>
        <v>4141</v>
      </c>
      <c r="G89" s="38">
        <v>6818</v>
      </c>
    </row>
    <row r="90" spans="1:7" ht="15.75" x14ac:dyDescent="0.25">
      <c r="A90" s="35">
        <v>49</v>
      </c>
      <c r="B90" s="36" t="s">
        <v>103</v>
      </c>
      <c r="C90" s="36" t="s">
        <v>77</v>
      </c>
      <c r="D90" s="37">
        <v>6</v>
      </c>
      <c r="E90" s="38">
        <v>2677</v>
      </c>
      <c r="F90" s="38">
        <f>G90-E90</f>
        <v>5926</v>
      </c>
      <c r="G90" s="38">
        <v>8603</v>
      </c>
    </row>
    <row r="91" spans="1:7" ht="15.75" x14ac:dyDescent="0.25">
      <c r="A91" s="35">
        <v>50</v>
      </c>
      <c r="B91" s="36" t="s">
        <v>104</v>
      </c>
      <c r="C91" s="36" t="s">
        <v>83</v>
      </c>
      <c r="D91" s="37">
        <v>6</v>
      </c>
      <c r="E91" s="38">
        <v>2677</v>
      </c>
      <c r="F91" s="38">
        <f>G91-E91</f>
        <v>3702</v>
      </c>
      <c r="G91" s="38">
        <v>6379</v>
      </c>
    </row>
    <row r="92" spans="1:7" ht="15.75" x14ac:dyDescent="0.25">
      <c r="A92" s="35">
        <v>51</v>
      </c>
      <c r="B92" s="36" t="s">
        <v>105</v>
      </c>
      <c r="C92" s="36" t="s">
        <v>68</v>
      </c>
      <c r="D92" s="37">
        <v>3</v>
      </c>
      <c r="E92" s="38">
        <v>2700</v>
      </c>
      <c r="F92" s="38">
        <f>G92-E92</f>
        <v>2454</v>
      </c>
      <c r="G92" s="38">
        <v>5154</v>
      </c>
    </row>
    <row r="93" spans="1:7" ht="15.75" x14ac:dyDescent="0.25">
      <c r="A93" s="35">
        <v>52</v>
      </c>
      <c r="B93" s="36" t="s">
        <v>98</v>
      </c>
      <c r="C93" s="36" t="s">
        <v>99</v>
      </c>
      <c r="D93" s="37">
        <v>5</v>
      </c>
      <c r="E93" s="38"/>
      <c r="F93" s="38">
        <v>1900</v>
      </c>
      <c r="G93" s="38">
        <f>SUM(F93)</f>
        <v>1900</v>
      </c>
    </row>
    <row r="94" spans="1:7" ht="15.75" x14ac:dyDescent="0.25">
      <c r="A94" s="35">
        <v>53</v>
      </c>
      <c r="B94" s="36" t="s">
        <v>106</v>
      </c>
      <c r="C94" s="36" t="s">
        <v>107</v>
      </c>
      <c r="D94" s="37">
        <v>5</v>
      </c>
      <c r="E94" s="38"/>
      <c r="F94" s="38">
        <v>1685</v>
      </c>
      <c r="G94" s="38">
        <v>1685</v>
      </c>
    </row>
    <row r="95" spans="1:7" ht="15.75" x14ac:dyDescent="0.25">
      <c r="A95" s="35">
        <v>54</v>
      </c>
      <c r="B95" s="36" t="s">
        <v>108</v>
      </c>
      <c r="C95" s="36" t="s">
        <v>68</v>
      </c>
      <c r="D95" s="37">
        <v>6</v>
      </c>
      <c r="E95" s="38">
        <v>2700</v>
      </c>
      <c r="F95" s="38">
        <f>G95-E95</f>
        <v>5171</v>
      </c>
      <c r="G95" s="38">
        <v>7871</v>
      </c>
    </row>
    <row r="96" spans="1:7" ht="15.75" x14ac:dyDescent="0.25">
      <c r="A96" s="53">
        <v>55</v>
      </c>
      <c r="B96" s="54" t="s">
        <v>109</v>
      </c>
      <c r="C96" s="54" t="s">
        <v>68</v>
      </c>
      <c r="D96" s="55">
        <v>6</v>
      </c>
      <c r="E96" s="38">
        <v>2700</v>
      </c>
      <c r="F96" s="38">
        <f>G96-E96</f>
        <v>5171</v>
      </c>
      <c r="G96" s="38">
        <v>7871</v>
      </c>
    </row>
    <row r="97" spans="1:7" ht="15.75" x14ac:dyDescent="0.25">
      <c r="A97" s="26">
        <v>56</v>
      </c>
      <c r="B97" s="40" t="s">
        <v>110</v>
      </c>
      <c r="C97" s="39" t="s">
        <v>70</v>
      </c>
      <c r="D97" s="41">
        <v>11</v>
      </c>
      <c r="E97" s="42">
        <v>5400</v>
      </c>
      <c r="F97" s="29">
        <f>G97-E97</f>
        <v>12247</v>
      </c>
      <c r="G97" s="29">
        <v>17647</v>
      </c>
    </row>
    <row r="98" spans="1:7" ht="15.75" x14ac:dyDescent="0.25">
      <c r="A98" s="26">
        <v>57</v>
      </c>
      <c r="B98" s="40" t="s">
        <v>94</v>
      </c>
      <c r="C98" s="39" t="s">
        <v>80</v>
      </c>
      <c r="D98" s="41">
        <v>5</v>
      </c>
      <c r="E98" s="42">
        <v>2450</v>
      </c>
      <c r="F98" s="29"/>
      <c r="G98" s="29">
        <f>SUM(E98:F98)</f>
        <v>2450</v>
      </c>
    </row>
    <row r="99" spans="1:7" ht="15.75" x14ac:dyDescent="0.25">
      <c r="A99" s="52">
        <v>58</v>
      </c>
      <c r="B99" s="40" t="s">
        <v>92</v>
      </c>
      <c r="C99" s="39" t="s">
        <v>93</v>
      </c>
      <c r="D99" s="41">
        <v>5</v>
      </c>
      <c r="E99" s="42"/>
      <c r="F99" s="29">
        <v>989</v>
      </c>
      <c r="G99" s="29">
        <v>989</v>
      </c>
    </row>
    <row r="100" spans="1:7" ht="15.75" x14ac:dyDescent="0.25">
      <c r="A100" s="52">
        <v>59</v>
      </c>
      <c r="B100" s="40" t="s">
        <v>111</v>
      </c>
      <c r="C100" s="39" t="s">
        <v>57</v>
      </c>
      <c r="D100" s="41">
        <v>3</v>
      </c>
      <c r="E100" s="42">
        <v>2707</v>
      </c>
      <c r="F100" s="29">
        <f t="shared" ref="F100:F108" si="4">G100-E100</f>
        <v>2268</v>
      </c>
      <c r="G100" s="29">
        <v>4975</v>
      </c>
    </row>
    <row r="101" spans="1:7" ht="15.75" x14ac:dyDescent="0.25">
      <c r="A101" s="52">
        <v>60</v>
      </c>
      <c r="B101" s="40" t="s">
        <v>112</v>
      </c>
      <c r="C101" s="39" t="s">
        <v>70</v>
      </c>
      <c r="D101" s="41">
        <v>10</v>
      </c>
      <c r="E101" s="42">
        <v>5415</v>
      </c>
      <c r="F101" s="29">
        <f t="shared" si="4"/>
        <v>15476</v>
      </c>
      <c r="G101" s="29">
        <v>20891</v>
      </c>
    </row>
    <row r="102" spans="1:7" ht="15.75" x14ac:dyDescent="0.25">
      <c r="A102" s="52">
        <v>61</v>
      </c>
      <c r="B102" s="40" t="s">
        <v>113</v>
      </c>
      <c r="C102" s="39" t="s">
        <v>70</v>
      </c>
      <c r="D102" s="41">
        <v>9</v>
      </c>
      <c r="E102" s="42">
        <v>5370</v>
      </c>
      <c r="F102" s="29">
        <f t="shared" si="4"/>
        <v>11384</v>
      </c>
      <c r="G102" s="29">
        <v>16754</v>
      </c>
    </row>
    <row r="103" spans="1:7" ht="15.75" x14ac:dyDescent="0.25">
      <c r="A103" s="52">
        <v>62</v>
      </c>
      <c r="B103" s="40" t="s">
        <v>114</v>
      </c>
      <c r="C103" s="39" t="s">
        <v>90</v>
      </c>
      <c r="D103" s="41">
        <v>5</v>
      </c>
      <c r="E103" s="42">
        <v>2700</v>
      </c>
      <c r="F103" s="29">
        <f t="shared" si="4"/>
        <v>2746</v>
      </c>
      <c r="G103" s="29">
        <v>5446</v>
      </c>
    </row>
    <row r="104" spans="1:7" ht="15.75" x14ac:dyDescent="0.25">
      <c r="A104" s="52">
        <v>63</v>
      </c>
      <c r="B104" s="40" t="s">
        <v>114</v>
      </c>
      <c r="C104" s="39" t="s">
        <v>90</v>
      </c>
      <c r="D104" s="41">
        <v>5</v>
      </c>
      <c r="E104" s="42">
        <v>2700</v>
      </c>
      <c r="F104" s="29">
        <f t="shared" si="4"/>
        <v>2746</v>
      </c>
      <c r="G104" s="29">
        <v>5446</v>
      </c>
    </row>
    <row r="105" spans="1:7" ht="15.75" x14ac:dyDescent="0.25">
      <c r="A105" s="52">
        <v>64</v>
      </c>
      <c r="B105" s="40" t="s">
        <v>104</v>
      </c>
      <c r="C105" s="39" t="s">
        <v>115</v>
      </c>
      <c r="D105" s="41">
        <v>6</v>
      </c>
      <c r="E105" s="42">
        <v>9400</v>
      </c>
      <c r="F105" s="29">
        <f t="shared" si="4"/>
        <v>4804</v>
      </c>
      <c r="G105" s="29">
        <v>14204</v>
      </c>
    </row>
    <row r="106" spans="1:7" ht="15.75" x14ac:dyDescent="0.25">
      <c r="A106" s="52">
        <v>65</v>
      </c>
      <c r="B106" s="40" t="s">
        <v>116</v>
      </c>
      <c r="C106" s="39" t="s">
        <v>64</v>
      </c>
      <c r="D106" s="41">
        <v>4</v>
      </c>
      <c r="E106" s="42">
        <v>2497</v>
      </c>
      <c r="F106" s="29">
        <f t="shared" si="4"/>
        <v>0</v>
      </c>
      <c r="G106" s="29">
        <v>2497</v>
      </c>
    </row>
    <row r="107" spans="1:7" ht="15.75" x14ac:dyDescent="0.25">
      <c r="A107" s="52">
        <v>66</v>
      </c>
      <c r="B107" s="40" t="s">
        <v>117</v>
      </c>
      <c r="C107" s="39" t="s">
        <v>83</v>
      </c>
      <c r="D107" s="41">
        <v>3</v>
      </c>
      <c r="E107" s="42">
        <v>2707</v>
      </c>
      <c r="F107" s="29">
        <f t="shared" si="4"/>
        <v>1860</v>
      </c>
      <c r="G107" s="29">
        <v>4567</v>
      </c>
    </row>
    <row r="108" spans="1:7" ht="15.75" x14ac:dyDescent="0.25">
      <c r="A108" s="35">
        <v>67</v>
      </c>
      <c r="B108" s="36" t="s">
        <v>118</v>
      </c>
      <c r="C108" s="35" t="s">
        <v>83</v>
      </c>
      <c r="D108" s="37">
        <v>5</v>
      </c>
      <c r="E108" s="56">
        <v>2707</v>
      </c>
      <c r="F108" s="35">
        <f t="shared" si="4"/>
        <v>3158</v>
      </c>
      <c r="G108" s="56">
        <v>5865</v>
      </c>
    </row>
    <row r="109" spans="1:7" ht="15.75" x14ac:dyDescent="0.25">
      <c r="A109" s="26">
        <v>68</v>
      </c>
      <c r="B109" s="40" t="s">
        <v>119</v>
      </c>
      <c r="C109" s="39" t="s">
        <v>62</v>
      </c>
      <c r="D109" s="41">
        <v>4</v>
      </c>
      <c r="E109" s="42">
        <v>2703</v>
      </c>
      <c r="F109" s="29">
        <f>G109-E109</f>
        <v>4110</v>
      </c>
      <c r="G109" s="29">
        <v>6813</v>
      </c>
    </row>
    <row r="110" spans="1:7" ht="15.75" x14ac:dyDescent="0.25">
      <c r="A110" s="52">
        <v>69</v>
      </c>
      <c r="B110" s="40" t="s">
        <v>120</v>
      </c>
      <c r="C110" s="39" t="s">
        <v>64</v>
      </c>
      <c r="D110" s="41">
        <v>3</v>
      </c>
      <c r="E110" s="42">
        <v>2085</v>
      </c>
      <c r="F110" s="29"/>
      <c r="G110" s="29">
        <v>2085</v>
      </c>
    </row>
    <row r="111" spans="1:7" ht="15.75" x14ac:dyDescent="0.25">
      <c r="A111" s="52">
        <v>70</v>
      </c>
      <c r="B111" s="40" t="s">
        <v>121</v>
      </c>
      <c r="C111" s="39" t="s">
        <v>70</v>
      </c>
      <c r="D111" s="41"/>
      <c r="E111" s="42">
        <v>4927</v>
      </c>
      <c r="F111" s="29"/>
      <c r="G111" s="29">
        <v>4927</v>
      </c>
    </row>
    <row r="112" spans="1:7" ht="15.75" x14ac:dyDescent="0.25">
      <c r="A112" s="52">
        <v>71</v>
      </c>
      <c r="B112" s="40" t="s">
        <v>121</v>
      </c>
      <c r="C112" s="39" t="s">
        <v>70</v>
      </c>
      <c r="D112" s="41"/>
      <c r="E112" s="42">
        <v>4927</v>
      </c>
      <c r="F112" s="29"/>
      <c r="G112" s="29">
        <v>4927</v>
      </c>
    </row>
    <row r="113" spans="1:7" ht="15.75" x14ac:dyDescent="0.25">
      <c r="A113" s="52">
        <v>72</v>
      </c>
      <c r="B113" s="40" t="s">
        <v>121</v>
      </c>
      <c r="C113" s="39" t="s">
        <v>70</v>
      </c>
      <c r="D113" s="41"/>
      <c r="E113" s="42">
        <v>4927</v>
      </c>
      <c r="F113" s="29"/>
      <c r="G113" s="29">
        <v>4927</v>
      </c>
    </row>
    <row r="114" spans="1:7" ht="15.75" x14ac:dyDescent="0.25">
      <c r="A114" s="52">
        <v>73</v>
      </c>
      <c r="B114" s="40" t="s">
        <v>121</v>
      </c>
      <c r="C114" s="39" t="s">
        <v>70</v>
      </c>
      <c r="D114" s="41"/>
      <c r="E114" s="42">
        <v>4927</v>
      </c>
      <c r="F114" s="29"/>
      <c r="G114" s="29">
        <v>4927</v>
      </c>
    </row>
    <row r="115" spans="1:7" ht="15.75" x14ac:dyDescent="0.25">
      <c r="A115" s="35">
        <v>74</v>
      </c>
      <c r="B115" s="36" t="s">
        <v>122</v>
      </c>
      <c r="C115" s="36" t="s">
        <v>77</v>
      </c>
      <c r="D115" s="37">
        <v>5</v>
      </c>
      <c r="E115" s="38"/>
      <c r="F115" s="38">
        <v>1081</v>
      </c>
      <c r="G115" s="38">
        <f>SUM(F115)</f>
        <v>1081</v>
      </c>
    </row>
    <row r="116" spans="1:7" ht="15.75" x14ac:dyDescent="0.25">
      <c r="A116" s="52">
        <v>75</v>
      </c>
      <c r="B116" s="40" t="s">
        <v>122</v>
      </c>
      <c r="C116" s="39" t="s">
        <v>77</v>
      </c>
      <c r="D116" s="41">
        <v>5</v>
      </c>
      <c r="E116" s="42"/>
      <c r="F116" s="29">
        <v>1081</v>
      </c>
      <c r="G116" s="29">
        <v>1081</v>
      </c>
    </row>
    <row r="117" spans="1:7" ht="15.75" x14ac:dyDescent="0.25">
      <c r="A117" s="52">
        <v>76</v>
      </c>
      <c r="B117" s="40" t="s">
        <v>123</v>
      </c>
      <c r="C117" s="39" t="s">
        <v>53</v>
      </c>
      <c r="D117" s="41">
        <v>4</v>
      </c>
      <c r="E117" s="42"/>
      <c r="F117" s="29">
        <v>1064</v>
      </c>
      <c r="G117" s="29">
        <v>1064</v>
      </c>
    </row>
    <row r="118" spans="1:7" ht="15.75" x14ac:dyDescent="0.25">
      <c r="A118" s="52">
        <v>77</v>
      </c>
      <c r="B118" s="40" t="s">
        <v>123</v>
      </c>
      <c r="C118" s="39" t="s">
        <v>53</v>
      </c>
      <c r="D118" s="41">
        <v>4</v>
      </c>
      <c r="E118" s="42"/>
      <c r="F118" s="29">
        <v>1064</v>
      </c>
      <c r="G118" s="29">
        <v>1064</v>
      </c>
    </row>
    <row r="119" spans="1:7" ht="15.75" x14ac:dyDescent="0.25">
      <c r="A119" s="57">
        <v>78</v>
      </c>
      <c r="B119" s="46" t="s">
        <v>124</v>
      </c>
      <c r="C119" s="47" t="s">
        <v>125</v>
      </c>
      <c r="D119" s="48">
        <v>5</v>
      </c>
      <c r="E119" s="49">
        <v>2655</v>
      </c>
      <c r="F119" s="50">
        <f>G119-E119</f>
        <v>2947</v>
      </c>
      <c r="G119" s="50">
        <v>5602</v>
      </c>
    </row>
    <row r="120" spans="1:7" ht="15.75" x14ac:dyDescent="0.25">
      <c r="A120" s="52">
        <v>79</v>
      </c>
      <c r="B120" s="40" t="s">
        <v>126</v>
      </c>
      <c r="C120" s="39" t="s">
        <v>70</v>
      </c>
      <c r="D120" s="41">
        <v>5</v>
      </c>
      <c r="E120" s="42"/>
      <c r="F120" s="29">
        <v>5506</v>
      </c>
      <c r="G120" s="29">
        <v>5506</v>
      </c>
    </row>
    <row r="121" spans="1:7" ht="15.75" x14ac:dyDescent="0.25">
      <c r="A121" s="52">
        <v>80</v>
      </c>
      <c r="B121" s="40" t="s">
        <v>127</v>
      </c>
      <c r="C121" s="39" t="s">
        <v>62</v>
      </c>
      <c r="D121" s="41">
        <v>4</v>
      </c>
      <c r="E121" s="42">
        <v>2655</v>
      </c>
      <c r="F121" s="29">
        <v>7412</v>
      </c>
      <c r="G121" s="29">
        <v>10067</v>
      </c>
    </row>
    <row r="122" spans="1:7" ht="15.75" x14ac:dyDescent="0.25">
      <c r="A122" s="52">
        <v>81</v>
      </c>
      <c r="B122" s="40" t="s">
        <v>128</v>
      </c>
      <c r="C122" s="39" t="s">
        <v>129</v>
      </c>
      <c r="D122" s="41">
        <v>8</v>
      </c>
      <c r="E122" s="42"/>
      <c r="F122" s="29">
        <v>352</v>
      </c>
      <c r="G122" s="29">
        <v>352</v>
      </c>
    </row>
    <row r="123" spans="1:7" ht="15.75" x14ac:dyDescent="0.25">
      <c r="A123" s="52">
        <v>82</v>
      </c>
      <c r="B123" s="40" t="s">
        <v>130</v>
      </c>
      <c r="C123" s="39" t="s">
        <v>131</v>
      </c>
      <c r="D123" s="41">
        <v>6</v>
      </c>
      <c r="E123" s="42">
        <v>2645</v>
      </c>
      <c r="F123" s="29">
        <v>3541</v>
      </c>
      <c r="G123" s="29">
        <v>6186</v>
      </c>
    </row>
    <row r="124" spans="1:7" ht="15.75" x14ac:dyDescent="0.25">
      <c r="A124" s="52">
        <v>83</v>
      </c>
      <c r="B124" s="40" t="s">
        <v>130</v>
      </c>
      <c r="C124" s="39" t="s">
        <v>131</v>
      </c>
      <c r="D124" s="41">
        <v>6</v>
      </c>
      <c r="E124" s="42">
        <v>2645</v>
      </c>
      <c r="F124" s="29">
        <v>3541</v>
      </c>
      <c r="G124" s="29">
        <v>6186</v>
      </c>
    </row>
    <row r="125" spans="1:7" ht="15.75" x14ac:dyDescent="0.25">
      <c r="A125" s="35">
        <v>84</v>
      </c>
      <c r="B125" s="36" t="s">
        <v>132</v>
      </c>
      <c r="C125" s="36" t="s">
        <v>133</v>
      </c>
      <c r="D125" s="37">
        <v>2</v>
      </c>
      <c r="E125" s="38">
        <v>2640</v>
      </c>
      <c r="F125" s="38">
        <v>1186</v>
      </c>
      <c r="G125" s="38">
        <v>3826</v>
      </c>
    </row>
    <row r="126" spans="1:7" ht="15.75" x14ac:dyDescent="0.25">
      <c r="A126" s="58">
        <v>85</v>
      </c>
      <c r="B126" s="36" t="s">
        <v>134</v>
      </c>
      <c r="C126" s="36" t="s">
        <v>135</v>
      </c>
      <c r="D126" s="37">
        <v>5</v>
      </c>
      <c r="E126" s="38">
        <v>2615</v>
      </c>
      <c r="F126" s="38">
        <f>G126-E126</f>
        <v>2787</v>
      </c>
      <c r="G126" s="38">
        <v>5402</v>
      </c>
    </row>
    <row r="127" spans="1:7" ht="15.75" x14ac:dyDescent="0.25">
      <c r="A127" s="58">
        <v>86</v>
      </c>
      <c r="B127" s="36" t="s">
        <v>136</v>
      </c>
      <c r="C127" s="36" t="s">
        <v>55</v>
      </c>
      <c r="D127" s="37">
        <v>4</v>
      </c>
      <c r="E127" s="38"/>
      <c r="F127" s="38">
        <v>2624</v>
      </c>
      <c r="G127" s="38">
        <f>SUM(F127)</f>
        <v>2624</v>
      </c>
    </row>
    <row r="128" spans="1:7" ht="15.75" x14ac:dyDescent="0.25">
      <c r="A128" s="58">
        <v>87</v>
      </c>
      <c r="B128" s="36" t="s">
        <v>137</v>
      </c>
      <c r="C128" s="36" t="s">
        <v>57</v>
      </c>
      <c r="D128" s="37">
        <v>6</v>
      </c>
      <c r="E128" s="38">
        <v>2611</v>
      </c>
      <c r="F128" s="38">
        <f>G128-E128</f>
        <v>8448</v>
      </c>
      <c r="G128" s="38">
        <v>11059</v>
      </c>
    </row>
    <row r="129" spans="1:7" ht="15.75" x14ac:dyDescent="0.25">
      <c r="A129" s="58">
        <v>88</v>
      </c>
      <c r="B129" s="36" t="s">
        <v>137</v>
      </c>
      <c r="C129" s="36" t="s">
        <v>57</v>
      </c>
      <c r="D129" s="37">
        <v>6</v>
      </c>
      <c r="E129" s="38">
        <v>2611</v>
      </c>
      <c r="F129" s="38">
        <f>G129-E129</f>
        <v>5316</v>
      </c>
      <c r="G129" s="38">
        <v>7927</v>
      </c>
    </row>
    <row r="130" spans="1:7" ht="15.75" x14ac:dyDescent="0.25">
      <c r="A130" s="58">
        <v>89</v>
      </c>
      <c r="B130" s="36" t="s">
        <v>137</v>
      </c>
      <c r="C130" s="36" t="s">
        <v>57</v>
      </c>
      <c r="D130" s="37">
        <v>6</v>
      </c>
      <c r="E130" s="38">
        <v>2611</v>
      </c>
      <c r="F130" s="38">
        <f>G130-E130</f>
        <v>5316</v>
      </c>
      <c r="G130" s="38">
        <v>7927</v>
      </c>
    </row>
    <row r="131" spans="1:7" ht="15.75" x14ac:dyDescent="0.25">
      <c r="A131" s="52">
        <v>90</v>
      </c>
      <c r="B131" s="40" t="s">
        <v>138</v>
      </c>
      <c r="C131" s="39" t="s">
        <v>70</v>
      </c>
      <c r="D131" s="41">
        <v>11</v>
      </c>
      <c r="E131" s="42">
        <v>5223</v>
      </c>
      <c r="F131" s="29">
        <f>G131-E131</f>
        <v>16002</v>
      </c>
      <c r="G131" s="29">
        <v>21225</v>
      </c>
    </row>
    <row r="132" spans="1:7" ht="15.75" x14ac:dyDescent="0.25">
      <c r="A132" s="52">
        <v>91</v>
      </c>
      <c r="B132" s="40" t="s">
        <v>139</v>
      </c>
      <c r="C132" s="39" t="s">
        <v>70</v>
      </c>
      <c r="D132" s="41">
        <v>8</v>
      </c>
      <c r="E132" s="42">
        <v>0</v>
      </c>
      <c r="F132" s="29">
        <v>0</v>
      </c>
      <c r="G132" s="29">
        <v>0</v>
      </c>
    </row>
    <row r="133" spans="1:7" ht="15.75" x14ac:dyDescent="0.25">
      <c r="A133" s="57">
        <v>92</v>
      </c>
      <c r="B133" s="46" t="s">
        <v>140</v>
      </c>
      <c r="C133" s="47" t="s">
        <v>125</v>
      </c>
      <c r="D133" s="48">
        <v>5</v>
      </c>
      <c r="E133" s="49"/>
      <c r="F133" s="50">
        <v>906</v>
      </c>
      <c r="G133" s="50">
        <f>SUM(F133)</f>
        <v>906</v>
      </c>
    </row>
    <row r="134" spans="1:7" ht="15.75" x14ac:dyDescent="0.25">
      <c r="A134" s="52">
        <v>93</v>
      </c>
      <c r="B134" s="40" t="s">
        <v>141</v>
      </c>
      <c r="C134" s="39" t="s">
        <v>70</v>
      </c>
      <c r="D134" s="41">
        <v>13</v>
      </c>
      <c r="E134" s="42"/>
      <c r="F134" s="29">
        <v>4802</v>
      </c>
      <c r="G134" s="29">
        <v>4802</v>
      </c>
    </row>
    <row r="135" spans="1:7" ht="15.75" x14ac:dyDescent="0.25">
      <c r="A135" s="52">
        <v>94</v>
      </c>
      <c r="B135" s="40" t="s">
        <v>142</v>
      </c>
      <c r="C135" s="39" t="s">
        <v>143</v>
      </c>
      <c r="D135" s="41">
        <v>5</v>
      </c>
      <c r="E135" s="42"/>
      <c r="F135" s="29">
        <v>1426</v>
      </c>
      <c r="G135" s="29">
        <v>1426</v>
      </c>
    </row>
    <row r="136" spans="1:7" ht="15.75" x14ac:dyDescent="0.25">
      <c r="A136" s="52">
        <v>95</v>
      </c>
      <c r="B136" s="40" t="s">
        <v>144</v>
      </c>
      <c r="C136" s="39" t="s">
        <v>70</v>
      </c>
      <c r="D136" s="41">
        <v>8</v>
      </c>
      <c r="E136" s="42">
        <v>5299</v>
      </c>
      <c r="F136" s="29">
        <f>G136-E136</f>
        <v>9506</v>
      </c>
      <c r="G136" s="29">
        <v>14805</v>
      </c>
    </row>
    <row r="137" spans="1:7" ht="15.75" x14ac:dyDescent="0.25">
      <c r="A137" s="52">
        <v>96</v>
      </c>
      <c r="B137" s="40" t="s">
        <v>144</v>
      </c>
      <c r="C137" s="39" t="s">
        <v>70</v>
      </c>
      <c r="D137" s="41">
        <v>8</v>
      </c>
      <c r="E137" s="42">
        <v>5299</v>
      </c>
      <c r="F137" s="29">
        <f>G137-E137</f>
        <v>9506</v>
      </c>
      <c r="G137" s="29">
        <v>14805</v>
      </c>
    </row>
    <row r="138" spans="1:7" ht="15.75" x14ac:dyDescent="0.25">
      <c r="A138" s="52">
        <v>97</v>
      </c>
      <c r="B138" s="40" t="s">
        <v>145</v>
      </c>
      <c r="C138" s="39" t="s">
        <v>146</v>
      </c>
      <c r="D138" s="41">
        <v>11</v>
      </c>
      <c r="E138" s="42">
        <v>1228</v>
      </c>
      <c r="F138" s="29"/>
      <c r="G138" s="29">
        <v>1228</v>
      </c>
    </row>
    <row r="139" spans="1:7" ht="15.75" x14ac:dyDescent="0.25">
      <c r="A139" s="52">
        <v>98</v>
      </c>
      <c r="B139" s="40" t="s">
        <v>147</v>
      </c>
      <c r="C139" s="39" t="s">
        <v>55</v>
      </c>
      <c r="D139" s="41">
        <v>2</v>
      </c>
      <c r="E139" s="42"/>
      <c r="F139" s="29">
        <v>433</v>
      </c>
      <c r="G139" s="29">
        <v>433</v>
      </c>
    </row>
    <row r="140" spans="1:7" ht="15.75" x14ac:dyDescent="0.25">
      <c r="A140" s="52">
        <v>99</v>
      </c>
      <c r="B140" s="40" t="s">
        <v>148</v>
      </c>
      <c r="C140" s="39" t="s">
        <v>149</v>
      </c>
      <c r="D140" s="41">
        <v>8</v>
      </c>
      <c r="E140" s="42">
        <v>5305</v>
      </c>
      <c r="F140" s="29">
        <f>G140-E140</f>
        <v>8392</v>
      </c>
      <c r="G140" s="29">
        <v>13697</v>
      </c>
    </row>
    <row r="141" spans="1:7" ht="15.75" x14ac:dyDescent="0.25">
      <c r="A141" s="52">
        <v>100</v>
      </c>
      <c r="B141" s="40" t="s">
        <v>134</v>
      </c>
      <c r="C141" s="39" t="s">
        <v>64</v>
      </c>
      <c r="D141" s="41">
        <v>5</v>
      </c>
      <c r="E141" s="42">
        <v>2305</v>
      </c>
      <c r="F141" s="29"/>
      <c r="G141" s="29">
        <f>SUM(E141:F141)</f>
        <v>2305</v>
      </c>
    </row>
    <row r="142" spans="1:7" ht="15.75" x14ac:dyDescent="0.25">
      <c r="A142" s="52">
        <v>101</v>
      </c>
      <c r="B142" s="40" t="s">
        <v>150</v>
      </c>
      <c r="C142" s="39" t="s">
        <v>68</v>
      </c>
      <c r="D142" s="41">
        <v>3</v>
      </c>
      <c r="E142" s="42">
        <v>1070</v>
      </c>
      <c r="F142" s="29"/>
      <c r="G142" s="29">
        <f>SUM(E142:F142)</f>
        <v>1070</v>
      </c>
    </row>
    <row r="143" spans="1:7" ht="15.75" x14ac:dyDescent="0.25">
      <c r="A143" s="52">
        <v>102</v>
      </c>
      <c r="B143" s="40" t="s">
        <v>150</v>
      </c>
      <c r="C143" s="39" t="s">
        <v>68</v>
      </c>
      <c r="D143" s="41">
        <v>3</v>
      </c>
      <c r="E143" s="42">
        <v>1070</v>
      </c>
      <c r="F143" s="29"/>
      <c r="G143" s="29">
        <f>SUM(E143:F143)</f>
        <v>1070</v>
      </c>
    </row>
    <row r="144" spans="1:7" ht="15.75" x14ac:dyDescent="0.25">
      <c r="A144" s="52">
        <v>103</v>
      </c>
      <c r="B144" s="36" t="s">
        <v>151</v>
      </c>
      <c r="C144" s="36" t="s">
        <v>68</v>
      </c>
      <c r="D144" s="37">
        <v>3</v>
      </c>
      <c r="E144" s="38">
        <v>2798</v>
      </c>
      <c r="F144" s="38">
        <f>G144-E144</f>
        <v>3293</v>
      </c>
      <c r="G144" s="38">
        <v>6091</v>
      </c>
    </row>
    <row r="145" spans="1:7" ht="15.75" x14ac:dyDescent="0.25">
      <c r="A145" s="52">
        <v>104</v>
      </c>
      <c r="B145" s="40" t="s">
        <v>147</v>
      </c>
      <c r="C145" s="39" t="s">
        <v>55</v>
      </c>
      <c r="D145" s="41">
        <v>2</v>
      </c>
      <c r="E145" s="42">
        <v>2880</v>
      </c>
      <c r="F145" s="29"/>
      <c r="G145" s="29">
        <f>SUM(E145:F145)</f>
        <v>2880</v>
      </c>
    </row>
    <row r="146" spans="1:7" ht="15.75" x14ac:dyDescent="0.25">
      <c r="A146" s="52">
        <v>105</v>
      </c>
      <c r="B146" s="40" t="s">
        <v>152</v>
      </c>
      <c r="C146" s="39" t="s">
        <v>55</v>
      </c>
      <c r="D146" s="41">
        <v>5</v>
      </c>
      <c r="E146" s="21"/>
      <c r="F146" s="42">
        <v>1960</v>
      </c>
      <c r="G146" s="29">
        <v>1960</v>
      </c>
    </row>
    <row r="147" spans="1:7" ht="15.75" x14ac:dyDescent="0.25">
      <c r="A147" s="52">
        <v>106</v>
      </c>
      <c r="B147" s="40" t="s">
        <v>136</v>
      </c>
      <c r="C147" s="39" t="s">
        <v>55</v>
      </c>
      <c r="D147" s="41">
        <v>4</v>
      </c>
      <c r="E147" s="42"/>
      <c r="F147" s="29">
        <v>2624</v>
      </c>
      <c r="G147" s="29">
        <f>SUM(F147)</f>
        <v>2624</v>
      </c>
    </row>
    <row r="148" spans="1:7" ht="15.75" x14ac:dyDescent="0.25">
      <c r="A148" s="52">
        <v>107</v>
      </c>
      <c r="B148" s="40" t="s">
        <v>153</v>
      </c>
      <c r="C148" s="39" t="s">
        <v>55</v>
      </c>
      <c r="D148" s="41">
        <v>3</v>
      </c>
      <c r="E148" s="42">
        <v>2597</v>
      </c>
      <c r="F148" s="29">
        <f>G148-E148</f>
        <v>3668</v>
      </c>
      <c r="G148" s="29">
        <v>6265</v>
      </c>
    </row>
    <row r="149" spans="1:7" ht="15.75" x14ac:dyDescent="0.25">
      <c r="A149" s="52">
        <v>108</v>
      </c>
      <c r="B149" s="40" t="s">
        <v>154</v>
      </c>
      <c r="C149" s="39" t="s">
        <v>155</v>
      </c>
      <c r="D149" s="41">
        <v>4</v>
      </c>
      <c r="E149" s="42">
        <v>2597</v>
      </c>
      <c r="F149" s="29">
        <f>G149-E149</f>
        <v>6086</v>
      </c>
      <c r="G149" s="29">
        <v>8683</v>
      </c>
    </row>
  </sheetData>
  <mergeCells count="1">
    <mergeCell ref="B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אריאלה  ברשי</dc:creator>
  <cp:lastModifiedBy>אריאלה  ברשי</cp:lastModifiedBy>
  <dcterms:created xsi:type="dcterms:W3CDTF">2020-01-19T07:29:21Z</dcterms:created>
  <dcterms:modified xsi:type="dcterms:W3CDTF">2020-01-19T07:30:12Z</dcterms:modified>
</cp:coreProperties>
</file>