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רכש ותקציב\נסיעות חול\חופש מידע\"/>
    </mc:Choice>
  </mc:AlternateContent>
  <xr:revisionPtr revIDLastSave="0" documentId="13_ncr:1_{C74FEE83-2681-4541-8E16-1D06E67CE3C5}" xr6:coauthVersionLast="36" xr6:coauthVersionMax="47" xr10:uidLastSave="{00000000-0000-0000-0000-000000000000}"/>
  <bookViews>
    <workbookView xWindow="-120" yWindow="-120" windowWidth="25440" windowHeight="15270" xr2:uid="{C8203AD4-0238-4B50-A7B4-5471231137BC}"/>
  </bookViews>
  <sheets>
    <sheet name="ויטנאם וסינגפור" sheetId="6" r:id="rId1"/>
    <sheet name="גרמניה" sheetId="1" r:id="rId2"/>
    <sheet name="ארה&quot;ב" sheetId="3" r:id="rId3"/>
    <sheet name="יפן" sheetId="2" r:id="rId4"/>
    <sheet name="ארה&quot;ב 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4" i="1"/>
  <c r="B5" i="1"/>
  <c r="B8" i="4" l="1"/>
</calcChain>
</file>

<file path=xl/sharedStrings.xml><?xml version="1.0" encoding="utf-8"?>
<sst xmlns="http://schemas.openxmlformats.org/spreadsheetml/2006/main" count="152" uniqueCount="93">
  <si>
    <t>פריט</t>
  </si>
  <si>
    <t>עלות - בשקלים</t>
  </si>
  <si>
    <t xml:space="preserve">הערות </t>
  </si>
  <si>
    <t>כ"ט השר ניר ברקת</t>
  </si>
  <si>
    <t>שירות VIP נתב"ג</t>
  </si>
  <si>
    <t>סה"כ אמסלם תיירות ונופש</t>
  </si>
  <si>
    <t>רכבים</t>
  </si>
  <si>
    <t xml:space="preserve">לינה </t>
  </si>
  <si>
    <t xml:space="preserve">עלות </t>
  </si>
  <si>
    <t>לינה</t>
  </si>
  <si>
    <t>עלות</t>
  </si>
  <si>
    <t>הקרן הפנימית</t>
  </si>
  <si>
    <t>סה"כ הקרן הפנימית</t>
  </si>
  <si>
    <t>משרד רוה"מ (עלויות אבטחה)</t>
  </si>
  <si>
    <t>עלויות אבטחת השר לארה"ב</t>
  </si>
  <si>
    <t>צלם</t>
  </si>
  <si>
    <t>ניו יורק</t>
  </si>
  <si>
    <t xml:space="preserve">עלות הטיסות בסך 17,802.70 ₪ שולמה על ידי השר. </t>
  </si>
  <si>
    <t>עלויות אבטחת השר לויטנאם וסינגפור</t>
  </si>
  <si>
    <t>סינגפור</t>
  </si>
  <si>
    <t>ליווי משטרתי</t>
  </si>
  <si>
    <t>אבטחה מקומית</t>
  </si>
  <si>
    <t>סה"כ סינגפור</t>
  </si>
  <si>
    <t>כרטיסי טיסה מאבטחים</t>
  </si>
  <si>
    <t>כרטיסי טיסה - מאבטחים</t>
  </si>
  <si>
    <t>ויטנאם וסינגפור</t>
  </si>
  <si>
    <t xml:space="preserve">עלויות אבטחת השר לגרמניה </t>
  </si>
  <si>
    <t>מינכן</t>
  </si>
  <si>
    <t>ברלין</t>
  </si>
  <si>
    <t>ברלין ומינכן</t>
  </si>
  <si>
    <t>יפן</t>
  </si>
  <si>
    <t>עלויות אבטחת השר ליפן</t>
  </si>
  <si>
    <t>שירות VIP נתב"ג חזור</t>
  </si>
  <si>
    <t>עלות הטיסה בסך 26,589.14 ₪ שולמה ע"י השר</t>
  </si>
  <si>
    <t>לינה + דמי ביטול</t>
  </si>
  <si>
    <t>שירות VIP מינכן</t>
  </si>
  <si>
    <t xml:space="preserve">עלויות אבטחה שר הכלכלה לארה"ב </t>
  </si>
  <si>
    <t>ארה"ב - ניו יורק (ספטמבר)</t>
  </si>
  <si>
    <t>ארה"ב - ניו יורק ווושינגטון (נובמבר)</t>
  </si>
  <si>
    <t>וושינגטון</t>
  </si>
  <si>
    <t>עמלת מזוודות</t>
  </si>
  <si>
    <t>כיבוד</t>
  </si>
  <si>
    <t>שילוח ציוד מהמשרד למלון</t>
  </si>
  <si>
    <t>שעות נוספות</t>
  </si>
  <si>
    <t>הטיסה נרכשה עצמאית ע"י השר</t>
  </si>
  <si>
    <t>טקס לזכר י"א חללי מינכן</t>
  </si>
  <si>
    <t>שירות VIP בשדה התעופה</t>
  </si>
  <si>
    <t>זר פרחים לטקס באנדרטת השואה</t>
  </si>
  <si>
    <t>שירות VIP סינגפור</t>
  </si>
  <si>
    <t>סיכות דש</t>
  </si>
  <si>
    <t>ארוחת צהריים</t>
  </si>
  <si>
    <t>השכרת אולם</t>
  </si>
  <si>
    <t>ארוחת צהריים עסקית</t>
  </si>
  <si>
    <t xml:space="preserve">לינה האנוי </t>
  </si>
  <si>
    <t>חדר ישיבות במלון בהאנוי</t>
  </si>
  <si>
    <t>מתורגמן האנוי</t>
  </si>
  <si>
    <t xml:space="preserve">צלם האנוי </t>
  </si>
  <si>
    <t>לינה הו צ'י מין סיטי</t>
  </si>
  <si>
    <t>חדר ישיבות במלון הו צ'י מין סיטי</t>
  </si>
  <si>
    <t xml:space="preserve">דואר דיפלומטי </t>
  </si>
  <si>
    <t>חדר במלון האנוי תדרוך ומסיבת עיתונאים</t>
  </si>
  <si>
    <t>כרטיסי סים ליח' מגן</t>
  </si>
  <si>
    <t>ציוד משרדי</t>
  </si>
  <si>
    <t xml:space="preserve">רכבים אבטחה </t>
  </si>
  <si>
    <t>מתורגמן הו צ'י מין סיטי</t>
  </si>
  <si>
    <t>צלם הו צ'י מין סיטי</t>
  </si>
  <si>
    <t xml:space="preserve">הנסיעה בחלקה קוצרה ובחלקה בוטלה בעקבות אירועי ה-7 באוקטובר </t>
  </si>
  <si>
    <t>כרטיסי טיסה אופק ונציאנר</t>
  </si>
  <si>
    <t>כרטיסי טיסה מוטי גמיש</t>
  </si>
  <si>
    <t>כרטיסי טיסה הדר אבו</t>
  </si>
  <si>
    <t xml:space="preserve">כרטיסי טיסה השר ניר ברקת </t>
  </si>
  <si>
    <t>כרטיסי טיסה צחי דבוש</t>
  </si>
  <si>
    <t>כרטיסי טיסה אוהד כהן</t>
  </si>
  <si>
    <t xml:space="preserve">משרד החוץ </t>
  </si>
  <si>
    <t>משרד החוץ</t>
  </si>
  <si>
    <t>שעות נוספות לעובדי הקונסוליה</t>
  </si>
  <si>
    <t>כרטיסי טיסה יריב גולדברג</t>
  </si>
  <si>
    <t>כרטיסי טיסה ברק טייכמן</t>
  </si>
  <si>
    <t xml:space="preserve">טלפון מגן </t>
  </si>
  <si>
    <t>כרטיסי טיסה השר ניר ברקת</t>
  </si>
  <si>
    <t xml:space="preserve">דמי ביטול כרטיסי טיסה ימית איתיאל </t>
  </si>
  <si>
    <t>דמי ביטול כרטיסי טיסה אוהד כהן</t>
  </si>
  <si>
    <t>דמי ביטול כרטיסי טיסה ניצן קרסנטי</t>
  </si>
  <si>
    <t>דמי ביטול כרטיסי טיסה שי מוזס</t>
  </si>
  <si>
    <t>כרטיסי טיסה מנכ"ל אמנון מרחב</t>
  </si>
  <si>
    <t>רכבות</t>
  </si>
  <si>
    <t>טלפון מגן</t>
  </si>
  <si>
    <t>ויטנאם</t>
  </si>
  <si>
    <t xml:space="preserve">סה"כ עלות משלחת כוללת (₪) </t>
  </si>
  <si>
    <t>רכבת מאבטח</t>
  </si>
  <si>
    <t xml:space="preserve">אבטחה מקומית </t>
  </si>
  <si>
    <t>עלות הטיסות בסך 10,428 ₪ שולמה על ידי השר.</t>
  </si>
  <si>
    <t xml:space="preserve">עלות הטיסות בסך 25,391 ₪ שולמה ע"י השר.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</si>
</sst>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0000000"/>
    <numFmt numFmtId="166" formatCode="#,##0.00_ ;\-#,##0.00\ "/>
  </numFmts>
  <fonts count="13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David"/>
      <family val="2"/>
    </font>
    <font>
      <sz val="12"/>
      <color rgb="FF000000"/>
      <name val="David"/>
      <family val="2"/>
    </font>
    <font>
      <sz val="12"/>
      <color theme="1"/>
      <name val="David"/>
      <family val="2"/>
    </font>
    <font>
      <b/>
      <sz val="12"/>
      <color theme="1"/>
      <name val="David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4"/>
      <color theme="0"/>
      <name val="David"/>
      <family val="2"/>
    </font>
    <font>
      <b/>
      <sz val="14"/>
      <color theme="1"/>
      <name val="David"/>
      <family val="2"/>
    </font>
    <font>
      <sz val="10"/>
      <name val="Arial"/>
      <family val="2"/>
    </font>
    <font>
      <sz val="12"/>
      <color indexed="8"/>
      <name val="David"/>
      <family val="2"/>
    </font>
    <font>
      <sz val="11"/>
      <color theme="1"/>
      <name val="David"/>
      <family val="2"/>
    </font>
    <font>
      <sz val="12"/>
      <name val="David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9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right" vertical="center" wrapText="1" readingOrder="2"/>
    </xf>
    <xf numFmtId="4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right" vertical="center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2" fillId="0" borderId="1" xfId="0" applyNumberFormat="1" applyFont="1" applyFill="1" applyBorder="1" applyAlignment="1">
      <alignment horizontal="center" vertical="center" readingOrder="1"/>
    </xf>
    <xf numFmtId="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 vertical="center" wrapText="1" readingOrder="1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readingOrder="2"/>
    </xf>
    <xf numFmtId="0" fontId="1" fillId="0" borderId="1" xfId="0" applyFont="1" applyBorder="1" applyAlignment="1">
      <alignment horizontal="center" vertical="center" readingOrder="2"/>
    </xf>
    <xf numFmtId="43" fontId="2" fillId="0" borderId="1" xfId="1" applyNumberFormat="1" applyFont="1" applyBorder="1" applyAlignment="1">
      <alignment horizontal="center" vertical="center" readingOrder="1"/>
    </xf>
    <xf numFmtId="0" fontId="0" fillId="0" borderId="1" xfId="0" applyBorder="1"/>
    <xf numFmtId="0" fontId="3" fillId="0" borderId="1" xfId="0" applyFont="1" applyBorder="1" applyAlignment="1">
      <alignment horizontal="right"/>
    </xf>
    <xf numFmtId="4" fontId="10" fillId="0" borderId="1" xfId="2" applyNumberFormat="1" applyFont="1" applyFill="1" applyBorder="1" applyAlignment="1">
      <alignment horizontal="center"/>
    </xf>
    <xf numFmtId="4" fontId="3" fillId="0" borderId="1" xfId="0" applyNumberFormat="1" applyFont="1" applyBorder="1"/>
    <xf numFmtId="164" fontId="0" fillId="0" borderId="0" xfId="0" applyNumberFormat="1"/>
    <xf numFmtId="4" fontId="0" fillId="0" borderId="1" xfId="0" applyNumberFormat="1" applyBorder="1"/>
    <xf numFmtId="0" fontId="4" fillId="0" borderId="0" xfId="0" applyFont="1" applyFill="1" applyBorder="1"/>
    <xf numFmtId="0" fontId="4" fillId="0" borderId="1" xfId="0" applyFont="1" applyFill="1" applyBorder="1"/>
    <xf numFmtId="0" fontId="11" fillId="0" borderId="1" xfId="0" applyFont="1" applyBorder="1"/>
    <xf numFmtId="43" fontId="4" fillId="0" borderId="1" xfId="0" applyNumberFormat="1" applyFont="1" applyBorder="1" applyAlignment="1">
      <alignment horizontal="center"/>
    </xf>
    <xf numFmtId="4" fontId="2" fillId="6" borderId="1" xfId="0" applyNumberFormat="1" applyFont="1" applyFill="1" applyBorder="1" applyAlignment="1">
      <alignment horizontal="center" vertical="center" readingOrder="1"/>
    </xf>
    <xf numFmtId="4" fontId="1" fillId="6" borderId="1" xfId="0" applyNumberFormat="1" applyFont="1" applyFill="1" applyBorder="1" applyAlignment="1">
      <alignment horizontal="center" vertical="center" readingOrder="1"/>
    </xf>
    <xf numFmtId="4" fontId="3" fillId="6" borderId="1" xfId="0" applyNumberFormat="1" applyFont="1" applyFill="1" applyBorder="1" applyAlignment="1">
      <alignment horizontal="center"/>
    </xf>
    <xf numFmtId="43" fontId="2" fillId="6" borderId="1" xfId="1" applyNumberFormat="1" applyFont="1" applyFill="1" applyBorder="1" applyAlignment="1">
      <alignment horizontal="center" vertical="center" readingOrder="1"/>
    </xf>
    <xf numFmtId="0" fontId="12" fillId="0" borderId="1" xfId="0" applyFont="1" applyBorder="1"/>
    <xf numFmtId="4" fontId="4" fillId="6" borderId="1" xfId="0" applyNumberFormat="1" applyFont="1" applyFill="1" applyBorder="1" applyAlignment="1">
      <alignment horizontal="center"/>
    </xf>
    <xf numFmtId="43" fontId="1" fillId="6" borderId="1" xfId="1" applyNumberFormat="1" applyFont="1" applyFill="1" applyBorder="1" applyAlignment="1">
      <alignment horizontal="center" vertical="center" readingOrder="1"/>
    </xf>
    <xf numFmtId="4" fontId="3" fillId="0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0" fontId="1" fillId="3" borderId="4" xfId="0" applyFont="1" applyFill="1" applyBorder="1" applyAlignment="1">
      <alignment horizontal="center" vertical="center" readingOrder="2"/>
    </xf>
    <xf numFmtId="0" fontId="7" fillId="4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readingOrder="2"/>
    </xf>
    <xf numFmtId="0" fontId="8" fillId="5" borderId="0" xfId="0" applyFont="1" applyFill="1" applyAlignment="1">
      <alignment horizont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2" borderId="4" xfId="0" applyFont="1" applyFill="1" applyBorder="1" applyAlignment="1">
      <alignment horizontal="center" vertical="center" readingOrder="2"/>
    </xf>
    <xf numFmtId="166" fontId="2" fillId="0" borderId="1" xfId="1" applyNumberFormat="1" applyFont="1" applyBorder="1" applyAlignment="1">
      <alignment horizontal="right" vertical="center" readingOrder="1"/>
    </xf>
  </cellXfs>
  <cellStyles count="4">
    <cellStyle name="Comma" xfId="1" builtinId="3"/>
    <cellStyle name="Normal" xfId="0" builtinId="0"/>
    <cellStyle name="Normal 2" xfId="2" xr:uid="{7BBC1236-E94A-483F-B8D4-0F1429228B75}"/>
    <cellStyle name="Normal 3" xfId="3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A7B9-998E-43E6-8B9C-CFA419AB79BE}">
  <dimension ref="A1:J44"/>
  <sheetViews>
    <sheetView rightToLeft="1" tabSelected="1" topLeftCell="A22" zoomScale="130" zoomScaleNormal="130" workbookViewId="0">
      <selection activeCell="B44" sqref="B44"/>
    </sheetView>
  </sheetViews>
  <sheetFormatPr defaultRowHeight="14.25" x14ac:dyDescent="0.2"/>
  <cols>
    <col min="1" max="1" width="34.875" bestFit="1" customWidth="1"/>
    <col min="2" max="2" width="24" customWidth="1"/>
    <col min="3" max="3" width="24.875" bestFit="1" customWidth="1"/>
    <col min="9" max="10" width="12.375" bestFit="1" customWidth="1"/>
  </cols>
  <sheetData>
    <row r="1" spans="1:9" ht="18.75" x14ac:dyDescent="0.3">
      <c r="A1" s="41" t="s">
        <v>25</v>
      </c>
      <c r="B1" s="41"/>
      <c r="C1" s="41"/>
    </row>
    <row r="2" spans="1:9" ht="15.75" x14ac:dyDescent="0.2">
      <c r="A2" s="42" t="s">
        <v>11</v>
      </c>
      <c r="B2" s="42"/>
      <c r="C2" s="42"/>
    </row>
    <row r="3" spans="1:9" ht="15.75" x14ac:dyDescent="0.2">
      <c r="A3" s="1" t="s">
        <v>0</v>
      </c>
      <c r="B3" s="2" t="s">
        <v>1</v>
      </c>
      <c r="C3" s="1" t="s">
        <v>2</v>
      </c>
    </row>
    <row r="4" spans="1:9" ht="31.5" x14ac:dyDescent="0.2">
      <c r="A4" s="1" t="s">
        <v>70</v>
      </c>
      <c r="B4" s="5">
        <v>0</v>
      </c>
      <c r="C4" s="4" t="s">
        <v>17</v>
      </c>
    </row>
    <row r="5" spans="1:9" ht="15.75" x14ac:dyDescent="0.2">
      <c r="A5" s="1" t="s">
        <v>68</v>
      </c>
      <c r="B5" s="5">
        <v>7183.68</v>
      </c>
      <c r="C5" s="4"/>
    </row>
    <row r="6" spans="1:9" ht="15.75" x14ac:dyDescent="0.2">
      <c r="A6" s="1" t="s">
        <v>71</v>
      </c>
      <c r="B6" s="5">
        <v>9436.6200000000008</v>
      </c>
      <c r="C6" s="4"/>
    </row>
    <row r="7" spans="1:9" ht="15.75" x14ac:dyDescent="0.2">
      <c r="A7" s="1" t="s">
        <v>69</v>
      </c>
      <c r="B7" s="5">
        <v>8399</v>
      </c>
      <c r="C7" s="4"/>
    </row>
    <row r="8" spans="1:9" ht="15.75" x14ac:dyDescent="0.2">
      <c r="A8" s="1" t="s">
        <v>72</v>
      </c>
      <c r="B8" s="5">
        <v>8737.659999999998</v>
      </c>
      <c r="C8" s="4"/>
    </row>
    <row r="9" spans="1:9" ht="15.75" x14ac:dyDescent="0.2">
      <c r="A9" s="1" t="s">
        <v>67</v>
      </c>
      <c r="B9" s="10">
        <v>8736.2999999999993</v>
      </c>
      <c r="C9" s="4"/>
    </row>
    <row r="10" spans="1:9" ht="15.75" x14ac:dyDescent="0.2">
      <c r="A10" s="1" t="s">
        <v>24</v>
      </c>
      <c r="B10" s="30"/>
      <c r="C10" s="4"/>
    </row>
    <row r="11" spans="1:9" ht="15.75" x14ac:dyDescent="0.2">
      <c r="A11" s="17" t="s">
        <v>12</v>
      </c>
      <c r="B11" s="31"/>
      <c r="C11" s="6"/>
      <c r="I11" s="24"/>
    </row>
    <row r="12" spans="1:9" ht="15.75" x14ac:dyDescent="0.2">
      <c r="A12" s="42" t="s">
        <v>13</v>
      </c>
      <c r="B12" s="42"/>
      <c r="C12" s="42"/>
    </row>
    <row r="13" spans="1:9" ht="15.75" x14ac:dyDescent="0.2">
      <c r="A13" s="17" t="s">
        <v>18</v>
      </c>
      <c r="B13" s="31"/>
      <c r="C13" s="6"/>
    </row>
    <row r="14" spans="1:9" ht="15.75" x14ac:dyDescent="0.2">
      <c r="A14" s="42" t="s">
        <v>74</v>
      </c>
      <c r="B14" s="42"/>
      <c r="C14" s="42"/>
    </row>
    <row r="15" spans="1:9" ht="15.75" x14ac:dyDescent="0.2">
      <c r="A15" s="38" t="s">
        <v>19</v>
      </c>
      <c r="B15" s="39"/>
      <c r="C15" s="40"/>
    </row>
    <row r="16" spans="1:9" ht="15.75" x14ac:dyDescent="0.25">
      <c r="A16" s="9" t="s">
        <v>6</v>
      </c>
      <c r="B16" s="14">
        <v>23151.144435336038</v>
      </c>
      <c r="C16" s="23"/>
    </row>
    <row r="17" spans="1:10" ht="15.75" x14ac:dyDescent="0.25">
      <c r="A17" s="9" t="s">
        <v>9</v>
      </c>
      <c r="B17" s="14">
        <v>52591.603648115553</v>
      </c>
      <c r="C17" s="23"/>
    </row>
    <row r="18" spans="1:10" ht="15.75" x14ac:dyDescent="0.25">
      <c r="A18" s="9" t="s">
        <v>15</v>
      </c>
      <c r="B18" s="14">
        <v>4972.9948316931032</v>
      </c>
      <c r="C18" s="23"/>
    </row>
    <row r="19" spans="1:10" ht="15.75" x14ac:dyDescent="0.25">
      <c r="A19" s="9" t="s">
        <v>48</v>
      </c>
      <c r="B19" s="14">
        <v>695.5439529264313</v>
      </c>
      <c r="C19" s="23"/>
    </row>
    <row r="20" spans="1:10" ht="15.75" x14ac:dyDescent="0.25">
      <c r="A20" s="9" t="s">
        <v>49</v>
      </c>
      <c r="B20" s="14">
        <v>751.77417048288044</v>
      </c>
      <c r="C20" s="23"/>
    </row>
    <row r="21" spans="1:10" ht="15.75" x14ac:dyDescent="0.25">
      <c r="A21" s="9" t="s">
        <v>50</v>
      </c>
      <c r="B21" s="14">
        <v>7956.1971767876703</v>
      </c>
      <c r="C21" s="23"/>
    </row>
    <row r="22" spans="1:10" ht="15.75" x14ac:dyDescent="0.25">
      <c r="A22" s="9" t="s">
        <v>43</v>
      </c>
      <c r="B22" s="14">
        <v>3298.2598333884075</v>
      </c>
      <c r="C22" s="23"/>
    </row>
    <row r="23" spans="1:10" ht="15.75" x14ac:dyDescent="0.25">
      <c r="A23" s="9" t="s">
        <v>51</v>
      </c>
      <c r="B23" s="14">
        <v>4598.4819512697504</v>
      </c>
      <c r="C23" s="23"/>
    </row>
    <row r="24" spans="1:10" ht="15.75" x14ac:dyDescent="0.25">
      <c r="A24" s="15" t="s">
        <v>22</v>
      </c>
      <c r="B24" s="35"/>
      <c r="C24" s="23"/>
    </row>
    <row r="25" spans="1:10" ht="15.75" x14ac:dyDescent="0.2">
      <c r="A25" s="38" t="s">
        <v>87</v>
      </c>
      <c r="B25" s="39"/>
      <c r="C25" s="40"/>
    </row>
    <row r="26" spans="1:10" ht="15.75" x14ac:dyDescent="0.25">
      <c r="A26" s="9" t="s">
        <v>6</v>
      </c>
      <c r="B26" s="14">
        <v>8274.5868691687083</v>
      </c>
      <c r="C26" s="23"/>
    </row>
    <row r="27" spans="1:10" ht="15.75" x14ac:dyDescent="0.25">
      <c r="A27" s="9" t="s">
        <v>53</v>
      </c>
      <c r="B27" s="14">
        <v>7405.9271833670955</v>
      </c>
      <c r="C27" s="23"/>
    </row>
    <row r="28" spans="1:10" ht="15.75" x14ac:dyDescent="0.25">
      <c r="A28" s="9" t="s">
        <v>54</v>
      </c>
      <c r="B28" s="14">
        <v>402.24127223596679</v>
      </c>
      <c r="C28" s="23"/>
    </row>
    <row r="29" spans="1:10" ht="15.75" x14ac:dyDescent="0.25">
      <c r="A29" s="9" t="s">
        <v>55</v>
      </c>
      <c r="B29" s="14">
        <v>3562.7084112328489</v>
      </c>
      <c r="C29" s="23"/>
    </row>
    <row r="30" spans="1:10" ht="15.75" x14ac:dyDescent="0.25">
      <c r="A30" s="9" t="s">
        <v>56</v>
      </c>
      <c r="B30" s="14">
        <v>2268.2778509547002</v>
      </c>
      <c r="C30" s="23"/>
    </row>
    <row r="31" spans="1:10" ht="15.75" x14ac:dyDescent="0.25">
      <c r="A31" s="9" t="s">
        <v>64</v>
      </c>
      <c r="B31" s="14">
        <v>2484.3691208889845</v>
      </c>
      <c r="C31" s="23"/>
    </row>
    <row r="32" spans="1:10" ht="15.75" x14ac:dyDescent="0.25">
      <c r="A32" s="9" t="s">
        <v>65</v>
      </c>
      <c r="B32" s="14">
        <v>1360.9667105728199</v>
      </c>
      <c r="C32" s="23"/>
      <c r="J32" s="24"/>
    </row>
    <row r="33" spans="1:10" ht="15.75" x14ac:dyDescent="0.25">
      <c r="A33" s="9" t="s">
        <v>52</v>
      </c>
      <c r="B33" s="14">
        <v>5048.9388002838377</v>
      </c>
      <c r="C33" s="23"/>
    </row>
    <row r="34" spans="1:10" ht="15.75" x14ac:dyDescent="0.25">
      <c r="A34" s="9" t="s">
        <v>57</v>
      </c>
      <c r="B34" s="14">
        <v>13512.766275935415</v>
      </c>
      <c r="C34" s="23"/>
      <c r="J34" s="24"/>
    </row>
    <row r="35" spans="1:10" ht="15.75" x14ac:dyDescent="0.25">
      <c r="A35" s="9" t="s">
        <v>58</v>
      </c>
      <c r="B35" s="14">
        <v>3498.2288328563764</v>
      </c>
      <c r="C35" s="23"/>
    </row>
    <row r="36" spans="1:10" ht="15.75" x14ac:dyDescent="0.25">
      <c r="A36" s="9" t="s">
        <v>20</v>
      </c>
      <c r="B36" s="32"/>
      <c r="C36" s="23"/>
    </row>
    <row r="37" spans="1:10" ht="15.75" x14ac:dyDescent="0.25">
      <c r="A37" s="34" t="s">
        <v>21</v>
      </c>
      <c r="B37" s="32"/>
      <c r="C37" s="23"/>
    </row>
    <row r="38" spans="1:10" ht="15.75" x14ac:dyDescent="0.25">
      <c r="A38" s="9" t="s">
        <v>59</v>
      </c>
      <c r="B38" s="14">
        <v>3927.6269860536368</v>
      </c>
      <c r="C38" s="23"/>
    </row>
    <row r="39" spans="1:10" ht="15.75" x14ac:dyDescent="0.25">
      <c r="A39" s="9" t="s">
        <v>60</v>
      </c>
      <c r="B39" s="14">
        <v>2281.246653958272</v>
      </c>
      <c r="C39" s="23"/>
    </row>
    <row r="40" spans="1:10" ht="15.75" x14ac:dyDescent="0.25">
      <c r="A40" s="9" t="s">
        <v>61</v>
      </c>
      <c r="B40" s="32"/>
      <c r="C40" s="23"/>
    </row>
    <row r="41" spans="1:10" ht="15.75" x14ac:dyDescent="0.25">
      <c r="A41" s="9" t="s">
        <v>75</v>
      </c>
      <c r="B41" s="14">
        <v>521.22000644471063</v>
      </c>
      <c r="C41" s="23"/>
    </row>
    <row r="42" spans="1:10" ht="15.75" x14ac:dyDescent="0.25">
      <c r="A42" s="9" t="s">
        <v>62</v>
      </c>
      <c r="B42" s="14">
        <v>395.64028125264184</v>
      </c>
      <c r="C42" s="23"/>
    </row>
    <row r="43" spans="1:10" ht="15.75" x14ac:dyDescent="0.25">
      <c r="A43" s="9" t="s">
        <v>63</v>
      </c>
      <c r="B43" s="32"/>
      <c r="C43" s="23"/>
    </row>
    <row r="44" spans="1:10" ht="15.75" x14ac:dyDescent="0.25">
      <c r="A44" s="27" t="s">
        <v>88</v>
      </c>
      <c r="B44" s="11">
        <v>345832.19</v>
      </c>
      <c r="C44" s="28"/>
    </row>
  </sheetData>
  <mergeCells count="6">
    <mergeCell ref="A25:C25"/>
    <mergeCell ref="A1:C1"/>
    <mergeCell ref="A2:C2"/>
    <mergeCell ref="A12:C12"/>
    <mergeCell ref="A14:C14"/>
    <mergeCell ref="A15:C15"/>
  </mergeCells>
  <pageMargins left="0.7" right="0.7" top="0.75" bottom="0.75" header="0.3" footer="0.3"/>
  <pageSetup paperSize="9" orientation="portrait" verticalDpi="1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C92-A955-4AA4-8D31-2FA4CDCDF544}">
  <dimension ref="A1:C29"/>
  <sheetViews>
    <sheetView rightToLeft="1" zoomScaleNormal="100" workbookViewId="0">
      <selection activeCell="B34" sqref="B34"/>
    </sheetView>
  </sheetViews>
  <sheetFormatPr defaultRowHeight="14.25" x14ac:dyDescent="0.2"/>
  <cols>
    <col min="1" max="1" width="26.375" bestFit="1" customWidth="1"/>
    <col min="2" max="2" width="11.125" style="12" bestFit="1" customWidth="1"/>
    <col min="3" max="3" width="35.625" customWidth="1"/>
    <col min="6" max="6" width="12.25" customWidth="1"/>
  </cols>
  <sheetData>
    <row r="1" spans="1:3" ht="18.75" x14ac:dyDescent="0.3">
      <c r="A1" s="41" t="s">
        <v>29</v>
      </c>
      <c r="B1" s="41"/>
      <c r="C1" s="41"/>
    </row>
    <row r="2" spans="1:3" ht="15.75" x14ac:dyDescent="0.2">
      <c r="A2" s="17" t="s">
        <v>0</v>
      </c>
      <c r="B2" s="18" t="s">
        <v>10</v>
      </c>
      <c r="C2" s="17" t="s">
        <v>2</v>
      </c>
    </row>
    <row r="3" spans="1:3" ht="31.5" x14ac:dyDescent="0.2">
      <c r="A3" s="1" t="s">
        <v>3</v>
      </c>
      <c r="B3" s="47">
        <v>0</v>
      </c>
      <c r="C3" s="4" t="s">
        <v>91</v>
      </c>
    </row>
    <row r="4" spans="1:3" ht="15.75" x14ac:dyDescent="0.2">
      <c r="A4" s="1" t="s">
        <v>72</v>
      </c>
      <c r="B4" s="19">
        <f>2304.44+1348.97+1814.98</f>
        <v>5468.3899999999994</v>
      </c>
      <c r="C4" s="4"/>
    </row>
    <row r="5" spans="1:3" ht="15.75" x14ac:dyDescent="0.2">
      <c r="A5" s="1" t="s">
        <v>71</v>
      </c>
      <c r="B5" s="19">
        <f>2304.44+1349.97+1814.98</f>
        <v>5469.3899999999994</v>
      </c>
      <c r="C5" s="4"/>
    </row>
    <row r="6" spans="1:3" ht="15.75" x14ac:dyDescent="0.2">
      <c r="A6" s="1" t="s">
        <v>76</v>
      </c>
      <c r="B6" s="19">
        <f>2304.44+1348.97+1814.98</f>
        <v>5468.3899999999994</v>
      </c>
      <c r="C6" s="4"/>
    </row>
    <row r="7" spans="1:3" ht="15.75" x14ac:dyDescent="0.2">
      <c r="A7" s="1" t="s">
        <v>77</v>
      </c>
      <c r="B7" s="19">
        <f>2304.44+1348.97+1814.98</f>
        <v>5468.3899999999994</v>
      </c>
      <c r="C7" s="4"/>
    </row>
    <row r="8" spans="1:3" ht="15.75" x14ac:dyDescent="0.2">
      <c r="A8" s="1" t="s">
        <v>23</v>
      </c>
      <c r="B8" s="33"/>
      <c r="C8" s="4"/>
    </row>
    <row r="9" spans="1:3" ht="15.75" x14ac:dyDescent="0.2">
      <c r="A9" s="1" t="s">
        <v>4</v>
      </c>
      <c r="B9" s="19">
        <v>1585.42</v>
      </c>
      <c r="C9" s="6"/>
    </row>
    <row r="10" spans="1:3" ht="15.75" x14ac:dyDescent="0.2">
      <c r="A10" s="17" t="s">
        <v>5</v>
      </c>
      <c r="B10" s="36"/>
      <c r="C10" s="6"/>
    </row>
    <row r="11" spans="1:3" ht="15.75" x14ac:dyDescent="0.2">
      <c r="A11" s="42" t="s">
        <v>13</v>
      </c>
      <c r="B11" s="42"/>
      <c r="C11" s="42"/>
    </row>
    <row r="12" spans="1:3" ht="15.75" x14ac:dyDescent="0.2">
      <c r="A12" s="17" t="s">
        <v>26</v>
      </c>
      <c r="B12" s="31"/>
      <c r="C12" s="6"/>
    </row>
    <row r="13" spans="1:3" ht="15.75" x14ac:dyDescent="0.2">
      <c r="A13" s="42" t="s">
        <v>74</v>
      </c>
      <c r="B13" s="42"/>
      <c r="C13" s="42"/>
    </row>
    <row r="14" spans="1:3" ht="15.75" x14ac:dyDescent="0.2">
      <c r="A14" s="38" t="s">
        <v>27</v>
      </c>
      <c r="B14" s="39"/>
      <c r="C14" s="40"/>
    </row>
    <row r="15" spans="1:3" ht="15.75" x14ac:dyDescent="0.25">
      <c r="A15" s="7" t="s">
        <v>6</v>
      </c>
      <c r="B15" s="14">
        <v>13573.311746947598</v>
      </c>
      <c r="C15" s="23"/>
    </row>
    <row r="16" spans="1:3" ht="15.75" x14ac:dyDescent="0.25">
      <c r="A16" s="9" t="s">
        <v>7</v>
      </c>
      <c r="B16" s="14">
        <v>20969.876880647251</v>
      </c>
      <c r="C16" s="23"/>
    </row>
    <row r="17" spans="1:3" ht="15.75" x14ac:dyDescent="0.25">
      <c r="A17" s="9" t="s">
        <v>21</v>
      </c>
      <c r="B17" s="32"/>
      <c r="C17" s="23"/>
    </row>
    <row r="18" spans="1:3" ht="15.75" x14ac:dyDescent="0.25">
      <c r="A18" s="16" t="s">
        <v>35</v>
      </c>
      <c r="B18" s="14">
        <v>7328.9163849957395</v>
      </c>
      <c r="C18" s="23"/>
    </row>
    <row r="19" spans="1:3" ht="15.75" x14ac:dyDescent="0.25">
      <c r="A19" s="7" t="s">
        <v>45</v>
      </c>
      <c r="B19" s="14">
        <v>617.60878305460199</v>
      </c>
      <c r="C19" s="23"/>
    </row>
    <row r="20" spans="1:3" ht="15.75" x14ac:dyDescent="0.25">
      <c r="A20" s="9" t="s">
        <v>15</v>
      </c>
      <c r="B20" s="14">
        <v>4117.3918870306798</v>
      </c>
      <c r="C20" s="23"/>
    </row>
    <row r="21" spans="1:3" ht="15.75" x14ac:dyDescent="0.2">
      <c r="A21" s="38" t="s">
        <v>28</v>
      </c>
      <c r="B21" s="39"/>
      <c r="C21" s="40"/>
    </row>
    <row r="22" spans="1:3" ht="15.75" x14ac:dyDescent="0.25">
      <c r="A22" s="7" t="s">
        <v>6</v>
      </c>
      <c r="B22" s="14">
        <v>29527.364323841281</v>
      </c>
      <c r="C22" s="25"/>
    </row>
    <row r="23" spans="1:3" ht="15.75" x14ac:dyDescent="0.25">
      <c r="A23" s="9" t="s">
        <v>7</v>
      </c>
      <c r="B23" s="14">
        <v>16594.676607554193</v>
      </c>
      <c r="C23" s="25"/>
    </row>
    <row r="24" spans="1:3" ht="15.75" x14ac:dyDescent="0.25">
      <c r="A24" s="9" t="s">
        <v>15</v>
      </c>
      <c r="B24" s="14">
        <v>5037.4100776499854</v>
      </c>
      <c r="C24" s="25"/>
    </row>
    <row r="25" spans="1:3" ht="15.75" x14ac:dyDescent="0.25">
      <c r="A25" s="16" t="s">
        <v>46</v>
      </c>
      <c r="B25" s="14">
        <v>2951.20994448181</v>
      </c>
      <c r="C25" s="25"/>
    </row>
    <row r="26" spans="1:3" ht="15.75" x14ac:dyDescent="0.25">
      <c r="A26" s="9" t="s">
        <v>43</v>
      </c>
      <c r="B26" s="14">
        <v>2422.6260943849666</v>
      </c>
      <c r="C26" s="25"/>
    </row>
    <row r="27" spans="1:3" ht="15.75" x14ac:dyDescent="0.25">
      <c r="A27" s="9" t="s">
        <v>47</v>
      </c>
      <c r="B27" s="14">
        <v>769.65776587471134</v>
      </c>
      <c r="C27" s="25"/>
    </row>
    <row r="28" spans="1:3" ht="15.75" x14ac:dyDescent="0.25">
      <c r="A28" s="9" t="s">
        <v>21</v>
      </c>
      <c r="B28" s="32"/>
      <c r="C28" s="25"/>
    </row>
    <row r="29" spans="1:3" ht="15.75" x14ac:dyDescent="0.25">
      <c r="A29" s="27" t="s">
        <v>88</v>
      </c>
      <c r="B29" s="29">
        <v>198174.03</v>
      </c>
      <c r="C29" s="20"/>
    </row>
  </sheetData>
  <mergeCells count="5">
    <mergeCell ref="A13:C13"/>
    <mergeCell ref="A1:C1"/>
    <mergeCell ref="A11:C11"/>
    <mergeCell ref="A14:C14"/>
    <mergeCell ref="A21:C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1E1B-F19C-41E6-B25F-E5400A6D06A9}">
  <dimension ref="A1:C17"/>
  <sheetViews>
    <sheetView rightToLeft="1" zoomScaleNormal="100" workbookViewId="0">
      <selection activeCell="B17" sqref="B17"/>
    </sheetView>
  </sheetViews>
  <sheetFormatPr defaultRowHeight="14.25" x14ac:dyDescent="0.2"/>
  <cols>
    <col min="1" max="1" width="25" customWidth="1"/>
    <col min="2" max="2" width="26.75" customWidth="1"/>
    <col min="3" max="3" width="34.375" customWidth="1"/>
  </cols>
  <sheetData>
    <row r="1" spans="1:3" ht="18.75" x14ac:dyDescent="0.3">
      <c r="A1" s="41" t="s">
        <v>37</v>
      </c>
      <c r="B1" s="41"/>
      <c r="C1" s="41"/>
    </row>
    <row r="2" spans="1:3" ht="15.75" x14ac:dyDescent="0.2">
      <c r="A2" s="42" t="s">
        <v>11</v>
      </c>
      <c r="B2" s="42"/>
      <c r="C2" s="42"/>
    </row>
    <row r="3" spans="1:3" ht="15.75" x14ac:dyDescent="0.2">
      <c r="A3" s="17" t="s">
        <v>0</v>
      </c>
      <c r="B3" s="18" t="s">
        <v>10</v>
      </c>
      <c r="C3" s="17" t="s">
        <v>2</v>
      </c>
    </row>
    <row r="4" spans="1:3" ht="15.75" x14ac:dyDescent="0.2">
      <c r="A4" s="1" t="s">
        <v>3</v>
      </c>
      <c r="B4" s="3">
        <v>0</v>
      </c>
      <c r="C4" s="4" t="s">
        <v>44</v>
      </c>
    </row>
    <row r="5" spans="1:3" ht="15.75" x14ac:dyDescent="0.2">
      <c r="A5" s="1" t="s">
        <v>71</v>
      </c>
      <c r="B5" s="5">
        <v>8351.11</v>
      </c>
      <c r="C5" s="4"/>
    </row>
    <row r="6" spans="1:3" ht="15.75" x14ac:dyDescent="0.2">
      <c r="A6" s="1" t="s">
        <v>23</v>
      </c>
      <c r="B6" s="30"/>
      <c r="C6" s="13"/>
    </row>
    <row r="7" spans="1:3" ht="15.75" x14ac:dyDescent="0.2">
      <c r="A7" s="17" t="s">
        <v>12</v>
      </c>
      <c r="B7" s="31"/>
      <c r="C7" s="6"/>
    </row>
    <row r="8" spans="1:3" ht="15.75" x14ac:dyDescent="0.2">
      <c r="A8" s="42" t="s">
        <v>13</v>
      </c>
      <c r="B8" s="42"/>
      <c r="C8" s="42"/>
    </row>
    <row r="9" spans="1:3" ht="15.75" x14ac:dyDescent="0.2">
      <c r="A9" s="17" t="s">
        <v>14</v>
      </c>
      <c r="B9" s="31"/>
      <c r="C9" s="6"/>
    </row>
    <row r="10" spans="1:3" ht="15.75" x14ac:dyDescent="0.2">
      <c r="A10" s="42" t="s">
        <v>73</v>
      </c>
      <c r="B10" s="42"/>
      <c r="C10" s="42"/>
    </row>
    <row r="11" spans="1:3" ht="15.75" x14ac:dyDescent="0.25">
      <c r="A11" s="9" t="s">
        <v>6</v>
      </c>
      <c r="B11" s="14">
        <v>41722.45620446065</v>
      </c>
      <c r="C11" s="20"/>
    </row>
    <row r="12" spans="1:3" ht="15.75" x14ac:dyDescent="0.25">
      <c r="A12" s="9" t="s">
        <v>9</v>
      </c>
      <c r="B12" s="14">
        <v>66112.996230182966</v>
      </c>
      <c r="C12" s="20"/>
    </row>
    <row r="13" spans="1:3" ht="15.75" x14ac:dyDescent="0.25">
      <c r="A13" s="34" t="s">
        <v>21</v>
      </c>
      <c r="B13" s="32"/>
      <c r="C13" s="20"/>
    </row>
    <row r="14" spans="1:3" ht="15.75" x14ac:dyDescent="0.25">
      <c r="A14" s="9" t="s">
        <v>15</v>
      </c>
      <c r="B14" s="14">
        <v>7779.7497211352611</v>
      </c>
      <c r="C14" s="20"/>
    </row>
    <row r="15" spans="1:3" ht="15.75" x14ac:dyDescent="0.25">
      <c r="A15" s="9" t="s">
        <v>75</v>
      </c>
      <c r="B15" s="37">
        <v>378.32</v>
      </c>
      <c r="C15" s="20"/>
    </row>
    <row r="16" spans="1:3" ht="15.75" x14ac:dyDescent="0.25">
      <c r="A16" s="9" t="s">
        <v>78</v>
      </c>
      <c r="B16" s="32"/>
      <c r="C16" s="20"/>
    </row>
    <row r="17" spans="1:3" ht="15.75" x14ac:dyDescent="0.25">
      <c r="A17" s="27" t="s">
        <v>88</v>
      </c>
      <c r="B17" s="11">
        <v>258621.44</v>
      </c>
      <c r="C17" s="20"/>
    </row>
  </sheetData>
  <mergeCells count="4">
    <mergeCell ref="A1:C1"/>
    <mergeCell ref="A2:C2"/>
    <mergeCell ref="A8:C8"/>
    <mergeCell ref="A10:C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3A2DD-2AF5-492D-A751-73FE43C3C80E}">
  <dimension ref="A1:C23"/>
  <sheetViews>
    <sheetView rightToLeft="1" zoomScaleNormal="100" workbookViewId="0">
      <selection activeCell="B21" sqref="B21"/>
    </sheetView>
  </sheetViews>
  <sheetFormatPr defaultRowHeight="14.25" x14ac:dyDescent="0.2"/>
  <cols>
    <col min="1" max="1" width="29.375" customWidth="1"/>
    <col min="2" max="2" width="10.125" style="12" bestFit="1" customWidth="1"/>
    <col min="3" max="4" width="40" customWidth="1"/>
  </cols>
  <sheetData>
    <row r="1" spans="1:3" ht="18.75" x14ac:dyDescent="0.3">
      <c r="A1" s="41" t="s">
        <v>30</v>
      </c>
      <c r="B1" s="41"/>
      <c r="C1" s="41"/>
    </row>
    <row r="2" spans="1:3" ht="15.75" x14ac:dyDescent="0.2">
      <c r="A2" s="42" t="s">
        <v>11</v>
      </c>
      <c r="B2" s="42"/>
      <c r="C2" s="42"/>
    </row>
    <row r="3" spans="1:3" ht="15.75" x14ac:dyDescent="0.2">
      <c r="A3" s="17" t="s">
        <v>0</v>
      </c>
      <c r="B3" s="18" t="s">
        <v>8</v>
      </c>
      <c r="C3" s="17" t="s">
        <v>2</v>
      </c>
    </row>
    <row r="4" spans="1:3" ht="15.75" x14ac:dyDescent="0.2">
      <c r="A4" s="1" t="s">
        <v>79</v>
      </c>
      <c r="B4" s="3">
        <v>0</v>
      </c>
      <c r="C4" s="4" t="s">
        <v>33</v>
      </c>
    </row>
    <row r="5" spans="1:3" ht="15.75" x14ac:dyDescent="0.25">
      <c r="A5" s="1" t="s">
        <v>84</v>
      </c>
      <c r="B5" s="22">
        <v>23732.9</v>
      </c>
      <c r="C5" s="4"/>
    </row>
    <row r="6" spans="1:3" ht="15.75" x14ac:dyDescent="0.25">
      <c r="A6" s="1" t="s">
        <v>68</v>
      </c>
      <c r="B6" s="22">
        <v>19054.099999999999</v>
      </c>
      <c r="C6" s="4"/>
    </row>
    <row r="7" spans="1:3" ht="15.75" x14ac:dyDescent="0.25">
      <c r="A7" s="1" t="s">
        <v>71</v>
      </c>
      <c r="B7" s="22">
        <v>12179.17</v>
      </c>
      <c r="C7" s="4"/>
    </row>
    <row r="8" spans="1:3" ht="15.75" x14ac:dyDescent="0.2">
      <c r="A8" s="1" t="s">
        <v>80</v>
      </c>
      <c r="B8" s="3">
        <v>2143.7400000000011</v>
      </c>
      <c r="C8" s="4"/>
    </row>
    <row r="9" spans="1:3" ht="15.75" x14ac:dyDescent="0.2">
      <c r="A9" s="1" t="s">
        <v>81</v>
      </c>
      <c r="B9" s="3">
        <v>2143.7600000000016</v>
      </c>
      <c r="C9" s="4"/>
    </row>
    <row r="10" spans="1:3" ht="15.75" x14ac:dyDescent="0.2">
      <c r="A10" s="1" t="s">
        <v>82</v>
      </c>
      <c r="B10" s="3">
        <v>2143.7400000000011</v>
      </c>
      <c r="C10" s="4"/>
    </row>
    <row r="11" spans="1:3" ht="15.75" x14ac:dyDescent="0.2">
      <c r="A11" s="1" t="s">
        <v>83</v>
      </c>
      <c r="B11" s="3">
        <v>2580.1200000000008</v>
      </c>
      <c r="C11" s="4"/>
    </row>
    <row r="12" spans="1:3" ht="15.75" x14ac:dyDescent="0.2">
      <c r="A12" s="1" t="s">
        <v>23</v>
      </c>
      <c r="B12" s="30"/>
      <c r="C12" s="4"/>
    </row>
    <row r="13" spans="1:3" ht="15.75" x14ac:dyDescent="0.2">
      <c r="A13" s="1" t="s">
        <v>32</v>
      </c>
      <c r="B13" s="5">
        <v>843.01</v>
      </c>
      <c r="C13" s="6"/>
    </row>
    <row r="14" spans="1:3" ht="15.75" x14ac:dyDescent="0.2">
      <c r="A14" s="1" t="s">
        <v>12</v>
      </c>
      <c r="B14" s="31"/>
      <c r="C14" s="6"/>
    </row>
    <row r="15" spans="1:3" ht="15.75" x14ac:dyDescent="0.2">
      <c r="A15" s="42" t="s">
        <v>13</v>
      </c>
      <c r="B15" s="42"/>
      <c r="C15" s="42"/>
    </row>
    <row r="16" spans="1:3" ht="15.75" x14ac:dyDescent="0.2">
      <c r="A16" s="17" t="s">
        <v>31</v>
      </c>
      <c r="B16" s="31"/>
      <c r="C16" s="6"/>
    </row>
    <row r="17" spans="1:3" ht="15.75" x14ac:dyDescent="0.2">
      <c r="A17" s="42" t="s">
        <v>73</v>
      </c>
      <c r="B17" s="42"/>
      <c r="C17" s="42"/>
    </row>
    <row r="18" spans="1:3" ht="15.75" x14ac:dyDescent="0.25">
      <c r="A18" s="7" t="s">
        <v>6</v>
      </c>
      <c r="B18" s="10">
        <v>3971.3735849073178</v>
      </c>
      <c r="C18" s="9"/>
    </row>
    <row r="19" spans="1:3" ht="15.75" x14ac:dyDescent="0.25">
      <c r="A19" s="7" t="s">
        <v>34</v>
      </c>
      <c r="B19" s="14">
        <v>19389.035020138122</v>
      </c>
      <c r="C19" s="9"/>
    </row>
    <row r="20" spans="1:3" ht="15.75" x14ac:dyDescent="0.25">
      <c r="A20" s="9" t="s">
        <v>42</v>
      </c>
      <c r="B20" s="14">
        <v>46.151394954603319</v>
      </c>
      <c r="C20" s="9"/>
    </row>
    <row r="21" spans="1:3" ht="15.75" x14ac:dyDescent="0.25">
      <c r="A21" s="27" t="s">
        <v>88</v>
      </c>
      <c r="B21" s="11">
        <v>146485.60999999999</v>
      </c>
      <c r="C21" s="20"/>
    </row>
    <row r="22" spans="1:3" ht="15.75" x14ac:dyDescent="0.25">
      <c r="A22" s="26"/>
    </row>
    <row r="23" spans="1:3" ht="18.75" x14ac:dyDescent="0.3">
      <c r="A23" s="43" t="s">
        <v>66</v>
      </c>
      <c r="B23" s="43"/>
      <c r="C23" s="43"/>
    </row>
  </sheetData>
  <mergeCells count="5">
    <mergeCell ref="A23:C23"/>
    <mergeCell ref="A17:C17"/>
    <mergeCell ref="A2:C2"/>
    <mergeCell ref="A15:C15"/>
    <mergeCell ref="A1:C1"/>
  </mergeCells>
  <pageMargins left="0.7" right="0.7" top="0.75" bottom="0.75" header="0.3" footer="0.3"/>
  <pageSetup paperSize="9"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1BD5-D5B4-4DA9-9028-469431164852}">
  <dimension ref="A1:C25"/>
  <sheetViews>
    <sheetView rightToLeft="1" zoomScaleNormal="100" workbookViewId="0">
      <selection activeCell="B33" sqref="B33"/>
    </sheetView>
  </sheetViews>
  <sheetFormatPr defaultRowHeight="14.25" x14ac:dyDescent="0.2"/>
  <cols>
    <col min="1" max="1" width="30" customWidth="1"/>
    <col min="2" max="2" width="24" customWidth="1"/>
    <col min="3" max="3" width="31.75" customWidth="1"/>
    <col min="6" max="6" width="23.625" bestFit="1" customWidth="1"/>
  </cols>
  <sheetData>
    <row r="1" spans="1:3" ht="18.75" x14ac:dyDescent="0.3">
      <c r="A1" s="41" t="s">
        <v>38</v>
      </c>
      <c r="B1" s="41"/>
      <c r="C1" s="41"/>
    </row>
    <row r="2" spans="1:3" ht="15.75" x14ac:dyDescent="0.2">
      <c r="A2" s="42" t="s">
        <v>11</v>
      </c>
      <c r="B2" s="42"/>
      <c r="C2" s="42"/>
    </row>
    <row r="3" spans="1:3" ht="15.75" x14ac:dyDescent="0.2">
      <c r="A3" s="17" t="s">
        <v>0</v>
      </c>
      <c r="B3" s="18" t="s">
        <v>8</v>
      </c>
      <c r="C3" s="17" t="s">
        <v>2</v>
      </c>
    </row>
    <row r="4" spans="1:3" ht="31.5" x14ac:dyDescent="0.2">
      <c r="A4" s="1" t="s">
        <v>3</v>
      </c>
      <c r="B4" s="5">
        <v>0</v>
      </c>
      <c r="C4" s="4" t="s">
        <v>92</v>
      </c>
    </row>
    <row r="5" spans="1:3" ht="15.75" x14ac:dyDescent="0.2">
      <c r="A5" s="1" t="s">
        <v>71</v>
      </c>
      <c r="B5" s="5">
        <v>6164.66</v>
      </c>
      <c r="C5" s="4"/>
    </row>
    <row r="6" spans="1:3" ht="15.75" x14ac:dyDescent="0.2">
      <c r="A6" s="1" t="s">
        <v>69</v>
      </c>
      <c r="B6" s="5">
        <v>6164.66</v>
      </c>
      <c r="C6" s="4"/>
    </row>
    <row r="7" spans="1:3" ht="15.75" x14ac:dyDescent="0.2">
      <c r="A7" s="1" t="s">
        <v>23</v>
      </c>
      <c r="B7" s="30"/>
      <c r="C7" s="4"/>
    </row>
    <row r="8" spans="1:3" ht="15.75" x14ac:dyDescent="0.2">
      <c r="A8" s="1" t="s">
        <v>4</v>
      </c>
      <c r="B8" s="5">
        <f>810.86*2</f>
        <v>1621.72</v>
      </c>
      <c r="C8" s="6"/>
    </row>
    <row r="9" spans="1:3" ht="15.75" x14ac:dyDescent="0.2">
      <c r="A9" s="17" t="s">
        <v>12</v>
      </c>
      <c r="B9" s="31"/>
      <c r="C9" s="6"/>
    </row>
    <row r="10" spans="1:3" ht="15.75" x14ac:dyDescent="0.2">
      <c r="A10" s="42" t="s">
        <v>13</v>
      </c>
      <c r="B10" s="42"/>
      <c r="C10" s="42"/>
    </row>
    <row r="11" spans="1:3" ht="15.75" x14ac:dyDescent="0.2">
      <c r="A11" s="17" t="s">
        <v>36</v>
      </c>
      <c r="B11" s="31"/>
      <c r="C11" s="6"/>
    </row>
    <row r="12" spans="1:3" ht="15.75" x14ac:dyDescent="0.2">
      <c r="A12" s="44" t="s">
        <v>74</v>
      </c>
      <c r="B12" s="45"/>
      <c r="C12" s="46"/>
    </row>
    <row r="13" spans="1:3" ht="15.75" x14ac:dyDescent="0.2">
      <c r="A13" s="42" t="s">
        <v>39</v>
      </c>
      <c r="B13" s="42"/>
      <c r="C13" s="42"/>
    </row>
    <row r="14" spans="1:3" ht="15.75" x14ac:dyDescent="0.25">
      <c r="A14" s="21" t="s">
        <v>6</v>
      </c>
      <c r="B14" s="14">
        <v>33349.978547108061</v>
      </c>
      <c r="C14" s="8"/>
    </row>
    <row r="15" spans="1:3" ht="15.75" x14ac:dyDescent="0.25">
      <c r="A15" s="21" t="s">
        <v>89</v>
      </c>
      <c r="B15" s="32"/>
      <c r="C15" s="8"/>
    </row>
    <row r="16" spans="1:3" ht="15.75" x14ac:dyDescent="0.25">
      <c r="A16" s="21" t="s">
        <v>9</v>
      </c>
      <c r="B16" s="14">
        <v>16994.777663397843</v>
      </c>
      <c r="C16" s="8"/>
    </row>
    <row r="17" spans="1:3" ht="15.75" x14ac:dyDescent="0.25">
      <c r="A17" s="21" t="s">
        <v>41</v>
      </c>
      <c r="B17" s="14">
        <v>294.52672901256625</v>
      </c>
      <c r="C17" s="8"/>
    </row>
    <row r="18" spans="1:3" ht="15.75" x14ac:dyDescent="0.2">
      <c r="A18" s="42" t="s">
        <v>16</v>
      </c>
      <c r="B18" s="42"/>
      <c r="C18" s="42"/>
    </row>
    <row r="19" spans="1:3" ht="15.75" x14ac:dyDescent="0.25">
      <c r="A19" s="9" t="s">
        <v>6</v>
      </c>
      <c r="B19" s="14">
        <v>40045.722843174524</v>
      </c>
      <c r="C19" s="9"/>
    </row>
    <row r="20" spans="1:3" ht="15.75" x14ac:dyDescent="0.25">
      <c r="A20" s="9" t="s">
        <v>85</v>
      </c>
      <c r="B20" s="14">
        <v>9853.1157350507056</v>
      </c>
      <c r="C20" s="9"/>
    </row>
    <row r="21" spans="1:3" ht="15.75" x14ac:dyDescent="0.25">
      <c r="A21" s="9" t="s">
        <v>90</v>
      </c>
      <c r="B21" s="32"/>
      <c r="C21" s="9"/>
    </row>
    <row r="22" spans="1:3" ht="15.75" x14ac:dyDescent="0.25">
      <c r="A22" s="9" t="s">
        <v>7</v>
      </c>
      <c r="B22" s="14">
        <v>32741.888119573909</v>
      </c>
      <c r="C22" s="9"/>
    </row>
    <row r="23" spans="1:3" ht="15.75" x14ac:dyDescent="0.25">
      <c r="A23" s="9" t="s">
        <v>40</v>
      </c>
      <c r="B23" s="14">
        <v>360.24971031292137</v>
      </c>
      <c r="C23" s="9"/>
    </row>
    <row r="24" spans="1:3" ht="15.75" x14ac:dyDescent="0.25">
      <c r="A24" s="9" t="s">
        <v>86</v>
      </c>
      <c r="B24" s="32"/>
      <c r="C24" s="9"/>
    </row>
    <row r="25" spans="1:3" ht="15.75" x14ac:dyDescent="0.25">
      <c r="A25" s="27" t="s">
        <v>88</v>
      </c>
      <c r="B25" s="11">
        <v>332686.96999999997</v>
      </c>
      <c r="C25" s="20"/>
    </row>
  </sheetData>
  <mergeCells count="6">
    <mergeCell ref="A1:C1"/>
    <mergeCell ref="A13:C13"/>
    <mergeCell ref="A18:C18"/>
    <mergeCell ref="A2:C2"/>
    <mergeCell ref="A10:C10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ויטנאם וסינגפור</vt:lpstr>
      <vt:lpstr>גרמניה</vt:lpstr>
      <vt:lpstr>ארה"ב</vt:lpstr>
      <vt:lpstr>יפן</vt:lpstr>
      <vt:lpstr>ארה"ב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לינוי סמרלי</dc:creator>
  <cp:lastModifiedBy>לינוי סמרלי</cp:lastModifiedBy>
  <cp:lastPrinted>2024-06-25T07:05:52Z</cp:lastPrinted>
  <dcterms:created xsi:type="dcterms:W3CDTF">2024-03-12T10:22:27Z</dcterms:created>
  <dcterms:modified xsi:type="dcterms:W3CDTF">2024-10-29T11:57:46Z</dcterms:modified>
</cp:coreProperties>
</file>