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Jerusalem-Pikdonot-Public\יחידת פקדונות\בקשות חופש מידע\בקשת חופש מידע אלעד מן\"/>
    </mc:Choice>
  </mc:AlternateContent>
  <bookViews>
    <workbookView xWindow="0" yWindow="0" windowWidth="19665" windowHeight="1002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" l="1"/>
  <c r="T11" i="1"/>
  <c r="S11" i="1" l="1"/>
  <c r="Q11" i="1"/>
  <c r="O11" i="1"/>
  <c r="K11" i="1"/>
  <c r="I11" i="1"/>
  <c r="G11" i="1"/>
  <c r="E11" i="1"/>
  <c r="C11" i="1"/>
  <c r="U10" i="1"/>
  <c r="T10" i="1"/>
  <c r="T9" i="1"/>
  <c r="M9" i="1"/>
  <c r="U9" i="1" s="1"/>
  <c r="T8" i="1"/>
  <c r="M8" i="1"/>
  <c r="U8" i="1" s="1"/>
  <c r="T7" i="1"/>
  <c r="M7" i="1"/>
  <c r="U7" i="1" s="1"/>
  <c r="T6" i="1"/>
  <c r="M6" i="1"/>
  <c r="U6" i="1" s="1"/>
  <c r="T5" i="1"/>
  <c r="M5" i="1"/>
  <c r="U5" i="1" s="1"/>
  <c r="T4" i="1"/>
  <c r="M4" i="1"/>
  <c r="U3" i="1"/>
  <c r="T3" i="1"/>
  <c r="M11" i="1" l="1"/>
  <c r="U4" i="1"/>
</calcChain>
</file>

<file path=xl/sharedStrings.xml><?xml version="1.0" encoding="utf-8"?>
<sst xmlns="http://schemas.openxmlformats.org/spreadsheetml/2006/main" count="33" uniqueCount="16">
  <si>
    <t>ענף</t>
  </si>
  <si>
    <t xml:space="preserve">תאגיד - בניין זרים </t>
  </si>
  <si>
    <t>חקלאות עונתית *)</t>
  </si>
  <si>
    <t>חברות טכנולוגיה ייחודית</t>
  </si>
  <si>
    <t>חברות ביצוע - בניין זרים</t>
  </si>
  <si>
    <t>חברות סיעוד</t>
  </si>
  <si>
    <t xml:space="preserve">מסתננים </t>
  </si>
  <si>
    <t>מוסדות סיעוד</t>
  </si>
  <si>
    <t>מלונאות פיליפינים</t>
  </si>
  <si>
    <t>תעשיה עו"ז</t>
  </si>
  <si>
    <t>סה"כ</t>
  </si>
  <si>
    <t>שנה</t>
  </si>
  <si>
    <t>מס' עובדים</t>
  </si>
  <si>
    <t>סה"כ הפקדות*</t>
  </si>
  <si>
    <t>סה"כ הפקדות</t>
  </si>
  <si>
    <t xml:space="preserve">סה"כ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</si>
</sst>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1" xfId="0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0" fontId="2" fillId="0" borderId="12" xfId="0" applyFont="1" applyBorder="1"/>
    <xf numFmtId="164" fontId="0" fillId="0" borderId="13" xfId="1" applyNumberFormat="1" applyFont="1" applyBorder="1"/>
    <xf numFmtId="0" fontId="3" fillId="0" borderId="11" xfId="0" applyFont="1" applyFill="1" applyBorder="1"/>
    <xf numFmtId="164" fontId="0" fillId="0" borderId="6" xfId="1" applyNumberFormat="1" applyFont="1" applyFill="1" applyBorder="1"/>
    <xf numFmtId="164" fontId="0" fillId="0" borderId="8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/>
    <xf numFmtId="164" fontId="4" fillId="0" borderId="6" xfId="1" applyNumberFormat="1" applyFont="1" applyFill="1" applyBorder="1"/>
    <xf numFmtId="164" fontId="4" fillId="0" borderId="8" xfId="1" applyNumberFormat="1" applyFont="1" applyFill="1" applyBorder="1"/>
    <xf numFmtId="0" fontId="3" fillId="0" borderId="12" xfId="0" applyFont="1" applyFill="1" applyBorder="1"/>
    <xf numFmtId="0" fontId="2" fillId="0" borderId="14" xfId="0" applyFont="1" applyBorder="1"/>
    <xf numFmtId="164" fontId="2" fillId="0" borderId="15" xfId="1" applyNumberFormat="1" applyFont="1" applyBorder="1"/>
    <xf numFmtId="164" fontId="2" fillId="0" borderId="10" xfId="1" applyNumberFormat="1" applyFont="1" applyBorder="1"/>
    <xf numFmtId="164" fontId="2" fillId="0" borderId="9" xfId="1" applyNumberFormat="1" applyFont="1" applyBorder="1"/>
    <xf numFmtId="164" fontId="0" fillId="0" borderId="7" xfId="1" applyNumberFormat="1" applyFont="1" applyBorder="1"/>
    <xf numFmtId="164" fontId="0" fillId="0" borderId="7" xfId="1" applyNumberFormat="1" applyFont="1" applyFill="1" applyBorder="1"/>
    <xf numFmtId="164" fontId="4" fillId="0" borderId="7" xfId="1" applyNumberFormat="1" applyFont="1" applyFill="1" applyBorder="1"/>
    <xf numFmtId="0" fontId="5" fillId="2" borderId="1" xfId="0" applyFont="1" applyFill="1" applyBorder="1"/>
    <xf numFmtId="0" fontId="6" fillId="3" borderId="5" xfId="0" applyFont="1" applyFill="1" applyBorder="1" applyAlignment="1">
      <alignment wrapText="1"/>
    </xf>
    <xf numFmtId="164" fontId="6" fillId="3" borderId="6" xfId="1" applyNumberFormat="1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 vertical="center" wrapText="1"/>
    </xf>
    <xf numFmtId="43" fontId="6" fillId="3" borderId="8" xfId="1" applyFont="1" applyFill="1" applyBorder="1" applyAlignment="1">
      <alignment horizontal="center" vertical="center" wrapText="1"/>
    </xf>
    <xf numFmtId="43" fontId="6" fillId="3" borderId="9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43" fontId="5" fillId="2" borderId="4" xfId="1" applyFont="1" applyFill="1" applyBorder="1" applyAlignment="1">
      <alignment horizontal="center" readingOrder="2"/>
    </xf>
    <xf numFmtId="43" fontId="5" fillId="2" borderId="3" xfId="1" applyFont="1" applyFill="1" applyBorder="1" applyAlignment="1">
      <alignment horizont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rightToLeft="1" tabSelected="1" topLeftCell="D1" workbookViewId="0">
      <selection activeCell="U12" sqref="U12"/>
    </sheetView>
  </sheetViews>
  <sheetFormatPr defaultColWidth="5.875" defaultRowHeight="14.25" x14ac:dyDescent="0.2"/>
  <cols>
    <col min="1" max="1" width="5.375" bestFit="1" customWidth="1"/>
    <col min="2" max="2" width="10.875" bestFit="1" customWidth="1"/>
    <col min="3" max="3" width="15.5" bestFit="1" customWidth="1"/>
    <col min="4" max="4" width="9.875" bestFit="1" customWidth="1"/>
    <col min="5" max="5" width="13.5" bestFit="1" customWidth="1"/>
    <col min="6" max="6" width="9.875" bestFit="1" customWidth="1"/>
    <col min="7" max="7" width="14.5" bestFit="1" customWidth="1"/>
    <col min="8" max="8" width="10.875" bestFit="1" customWidth="1"/>
    <col min="9" max="9" width="15.5" bestFit="1" customWidth="1"/>
    <col min="10" max="10" width="10.875" bestFit="1" customWidth="1"/>
    <col min="11" max="11" width="17.125" bestFit="1" customWidth="1"/>
    <col min="12" max="12" width="10.875" bestFit="1" customWidth="1"/>
    <col min="13" max="13" width="15.5" bestFit="1" customWidth="1"/>
    <col min="14" max="14" width="9.875" bestFit="1" customWidth="1"/>
    <col min="15" max="15" width="14.5" bestFit="1" customWidth="1"/>
    <col min="16" max="16" width="9.875" bestFit="1" customWidth="1"/>
    <col min="17" max="17" width="14.5" bestFit="1" customWidth="1"/>
    <col min="18" max="18" width="8.375" bestFit="1" customWidth="1"/>
    <col min="19" max="19" width="13.5" bestFit="1" customWidth="1"/>
    <col min="20" max="20" width="11.875" bestFit="1" customWidth="1"/>
    <col min="21" max="21" width="17.125" bestFit="1" customWidth="1"/>
  </cols>
  <sheetData>
    <row r="1" spans="1:21" x14ac:dyDescent="0.2">
      <c r="A1" s="20" t="s">
        <v>0</v>
      </c>
      <c r="B1" s="28" t="s">
        <v>1</v>
      </c>
      <c r="C1" s="27"/>
      <c r="D1" s="29" t="s">
        <v>2</v>
      </c>
      <c r="E1" s="30"/>
      <c r="F1" s="26" t="s">
        <v>3</v>
      </c>
      <c r="G1" s="27"/>
      <c r="H1" s="26" t="s">
        <v>4</v>
      </c>
      <c r="I1" s="27"/>
      <c r="J1" s="26" t="s">
        <v>5</v>
      </c>
      <c r="K1" s="27"/>
      <c r="L1" s="26" t="s">
        <v>6</v>
      </c>
      <c r="M1" s="27"/>
      <c r="N1" s="26" t="s">
        <v>7</v>
      </c>
      <c r="O1" s="27"/>
      <c r="P1" s="26" t="s">
        <v>8</v>
      </c>
      <c r="Q1" s="27"/>
      <c r="R1" s="26" t="s">
        <v>9</v>
      </c>
      <c r="S1" s="27"/>
      <c r="T1" s="26" t="s">
        <v>10</v>
      </c>
      <c r="U1" s="27"/>
    </row>
    <row r="2" spans="1:21" ht="29.25" thickBot="1" x14ac:dyDescent="0.25">
      <c r="A2" s="21" t="s">
        <v>11</v>
      </c>
      <c r="B2" s="22" t="s">
        <v>12</v>
      </c>
      <c r="C2" s="23" t="s">
        <v>13</v>
      </c>
      <c r="D2" s="24" t="s">
        <v>12</v>
      </c>
      <c r="E2" s="23" t="s">
        <v>13</v>
      </c>
      <c r="F2" s="24" t="s">
        <v>12</v>
      </c>
      <c r="G2" s="23" t="s">
        <v>13</v>
      </c>
      <c r="H2" s="24" t="s">
        <v>12</v>
      </c>
      <c r="I2" s="23" t="s">
        <v>13</v>
      </c>
      <c r="J2" s="24" t="s">
        <v>12</v>
      </c>
      <c r="K2" s="23" t="s">
        <v>13</v>
      </c>
      <c r="L2" s="24" t="s">
        <v>12</v>
      </c>
      <c r="M2" s="23" t="s">
        <v>13</v>
      </c>
      <c r="N2" s="24" t="s">
        <v>12</v>
      </c>
      <c r="O2" s="23" t="s">
        <v>14</v>
      </c>
      <c r="P2" s="24" t="s">
        <v>12</v>
      </c>
      <c r="Q2" s="23" t="s">
        <v>14</v>
      </c>
      <c r="R2" s="24" t="s">
        <v>12</v>
      </c>
      <c r="S2" s="23" t="s">
        <v>14</v>
      </c>
      <c r="T2" s="25" t="s">
        <v>12</v>
      </c>
      <c r="U2" s="25" t="s">
        <v>13</v>
      </c>
    </row>
    <row r="3" spans="1:21" ht="15" x14ac:dyDescent="0.25">
      <c r="A3" s="1">
        <v>2016</v>
      </c>
      <c r="B3" s="2">
        <v>8383</v>
      </c>
      <c r="C3" s="17">
        <v>50648765.060000002</v>
      </c>
      <c r="D3" s="3">
        <v>482</v>
      </c>
      <c r="E3" s="17">
        <v>1466963.22</v>
      </c>
      <c r="F3" s="3">
        <v>256</v>
      </c>
      <c r="G3" s="17">
        <v>1047373.35</v>
      </c>
      <c r="H3" s="3">
        <v>1388</v>
      </c>
      <c r="I3" s="17">
        <v>7170626.8200000003</v>
      </c>
      <c r="J3" s="3">
        <v>19519</v>
      </c>
      <c r="K3" s="17">
        <v>8053112.2000000002</v>
      </c>
      <c r="L3" s="3">
        <v>0</v>
      </c>
      <c r="M3" s="17">
        <v>0</v>
      </c>
      <c r="N3" s="3"/>
      <c r="O3" s="17"/>
      <c r="P3" s="3"/>
      <c r="Q3" s="17"/>
      <c r="R3" s="3"/>
      <c r="S3" s="17"/>
      <c r="T3" s="2">
        <f t="shared" ref="T3:U8" si="0">+B3+D3+F3+H3+J3+L3</f>
        <v>30028</v>
      </c>
      <c r="U3" s="17">
        <f t="shared" si="0"/>
        <v>68386840.650000006</v>
      </c>
    </row>
    <row r="4" spans="1:21" ht="15" x14ac:dyDescent="0.25">
      <c r="A4" s="1">
        <v>2017</v>
      </c>
      <c r="B4" s="2">
        <v>9820</v>
      </c>
      <c r="C4" s="17">
        <v>61371810.200000003</v>
      </c>
      <c r="D4" s="3">
        <v>978</v>
      </c>
      <c r="E4" s="17">
        <v>2304773.37</v>
      </c>
      <c r="F4" s="3">
        <v>585</v>
      </c>
      <c r="G4" s="17">
        <v>3184138.58</v>
      </c>
      <c r="H4" s="3">
        <v>1533</v>
      </c>
      <c r="I4" s="17">
        <v>7218636.0300000003</v>
      </c>
      <c r="J4" s="3">
        <v>37973</v>
      </c>
      <c r="K4" s="17">
        <v>136246781.30000001</v>
      </c>
      <c r="L4" s="3">
        <v>8638</v>
      </c>
      <c r="M4" s="17">
        <f t="shared" ref="M4:M8" si="1">O19</f>
        <v>0</v>
      </c>
      <c r="N4" s="3"/>
      <c r="O4" s="17"/>
      <c r="P4" s="3"/>
      <c r="Q4" s="17"/>
      <c r="R4" s="3"/>
      <c r="S4" s="17"/>
      <c r="T4" s="2">
        <f t="shared" si="0"/>
        <v>59527</v>
      </c>
      <c r="U4" s="17">
        <f t="shared" si="0"/>
        <v>210326139.48000002</v>
      </c>
    </row>
    <row r="5" spans="1:21" ht="15" x14ac:dyDescent="0.25">
      <c r="A5" s="1">
        <v>2018</v>
      </c>
      <c r="B5" s="2">
        <v>14914</v>
      </c>
      <c r="C5" s="17">
        <v>84156147.510000005</v>
      </c>
      <c r="D5" s="3">
        <v>487</v>
      </c>
      <c r="E5" s="17">
        <v>1399574.99</v>
      </c>
      <c r="F5" s="3">
        <v>861</v>
      </c>
      <c r="G5" s="17">
        <v>5635083.75</v>
      </c>
      <c r="H5" s="3">
        <v>2314</v>
      </c>
      <c r="I5" s="17">
        <v>12198611</v>
      </c>
      <c r="J5" s="3">
        <v>37997</v>
      </c>
      <c r="K5" s="17">
        <v>147542365.97999999</v>
      </c>
      <c r="L5" s="3">
        <v>14176</v>
      </c>
      <c r="M5" s="17">
        <f t="shared" si="1"/>
        <v>0</v>
      </c>
      <c r="N5" s="3"/>
      <c r="O5" s="17"/>
      <c r="P5" s="3"/>
      <c r="Q5" s="17"/>
      <c r="R5" s="3"/>
      <c r="S5" s="17"/>
      <c r="T5" s="2">
        <f t="shared" si="0"/>
        <v>70749</v>
      </c>
      <c r="U5" s="17">
        <f t="shared" si="0"/>
        <v>250931783.22999999</v>
      </c>
    </row>
    <row r="6" spans="1:21" ht="15" x14ac:dyDescent="0.25">
      <c r="A6" s="1">
        <v>2019</v>
      </c>
      <c r="B6" s="2">
        <v>14816</v>
      </c>
      <c r="C6" s="17">
        <v>104413509.45999999</v>
      </c>
      <c r="D6" s="3">
        <v>182</v>
      </c>
      <c r="E6" s="17">
        <v>186809.88</v>
      </c>
      <c r="F6" s="3">
        <v>915</v>
      </c>
      <c r="G6" s="17">
        <v>5329766.09</v>
      </c>
      <c r="H6" s="3">
        <v>2586</v>
      </c>
      <c r="I6" s="17">
        <v>17356469.68</v>
      </c>
      <c r="J6" s="3">
        <v>39884</v>
      </c>
      <c r="K6" s="17">
        <v>182676781.03</v>
      </c>
      <c r="L6" s="3">
        <v>15102</v>
      </c>
      <c r="M6" s="17">
        <f t="shared" si="1"/>
        <v>0</v>
      </c>
      <c r="N6" s="3"/>
      <c r="O6" s="17"/>
      <c r="P6" s="3"/>
      <c r="Q6" s="17"/>
      <c r="R6" s="3"/>
      <c r="S6" s="17"/>
      <c r="T6" s="2">
        <f t="shared" si="0"/>
        <v>73485</v>
      </c>
      <c r="U6" s="17">
        <f t="shared" si="0"/>
        <v>309963336.13999999</v>
      </c>
    </row>
    <row r="7" spans="1:21" ht="15" x14ac:dyDescent="0.25">
      <c r="A7" s="4">
        <v>2020</v>
      </c>
      <c r="B7" s="2">
        <v>14391</v>
      </c>
      <c r="C7" s="17">
        <v>104037751.08</v>
      </c>
      <c r="D7" s="3">
        <v>13</v>
      </c>
      <c r="E7" s="17">
        <v>-5762.66</v>
      </c>
      <c r="F7" s="3">
        <v>1171</v>
      </c>
      <c r="G7" s="17">
        <v>7391829.5099999998</v>
      </c>
      <c r="H7" s="3">
        <v>3055</v>
      </c>
      <c r="I7" s="17">
        <v>19061157.649999999</v>
      </c>
      <c r="J7" s="3">
        <v>37967</v>
      </c>
      <c r="K7" s="17">
        <v>209805739.68000001</v>
      </c>
      <c r="L7" s="3">
        <v>13804</v>
      </c>
      <c r="M7" s="17">
        <f t="shared" si="1"/>
        <v>0</v>
      </c>
      <c r="N7" s="3"/>
      <c r="O7" s="17"/>
      <c r="P7" s="3"/>
      <c r="Q7" s="17"/>
      <c r="R7" s="3"/>
      <c r="S7" s="17"/>
      <c r="T7" s="5">
        <f t="shared" si="0"/>
        <v>70401</v>
      </c>
      <c r="U7" s="17">
        <f t="shared" si="0"/>
        <v>340290715.25999999</v>
      </c>
    </row>
    <row r="8" spans="1:21" ht="15" x14ac:dyDescent="0.25">
      <c r="A8" s="6">
        <v>2021</v>
      </c>
      <c r="B8" s="7">
        <v>15589</v>
      </c>
      <c r="C8" s="18">
        <v>95291865.319999993</v>
      </c>
      <c r="D8" s="8">
        <v>1</v>
      </c>
      <c r="E8" s="18">
        <v>-485.34</v>
      </c>
      <c r="F8" s="9">
        <v>1484</v>
      </c>
      <c r="G8" s="18">
        <v>8925066.9399999995</v>
      </c>
      <c r="H8" s="9">
        <v>5123</v>
      </c>
      <c r="I8" s="18">
        <v>25724187.59</v>
      </c>
      <c r="J8" s="9">
        <v>38537</v>
      </c>
      <c r="K8" s="18">
        <v>214969130.81</v>
      </c>
      <c r="L8" s="9">
        <v>14349</v>
      </c>
      <c r="M8" s="18">
        <f t="shared" si="1"/>
        <v>0</v>
      </c>
      <c r="N8" s="9"/>
      <c r="O8" s="18"/>
      <c r="P8" s="9"/>
      <c r="Q8" s="18"/>
      <c r="R8" s="9"/>
      <c r="S8" s="18"/>
      <c r="T8" s="7">
        <f t="shared" si="0"/>
        <v>75083</v>
      </c>
      <c r="U8" s="18">
        <f t="shared" si="0"/>
        <v>344909765.31999999</v>
      </c>
    </row>
    <row r="9" spans="1:21" ht="15" x14ac:dyDescent="0.25">
      <c r="A9" s="6">
        <v>2022</v>
      </c>
      <c r="B9" s="10">
        <v>16995</v>
      </c>
      <c r="C9" s="19">
        <v>111786161.78</v>
      </c>
      <c r="D9" s="11">
        <v>2</v>
      </c>
      <c r="E9" s="19">
        <v>3630.78</v>
      </c>
      <c r="F9" s="11">
        <v>996</v>
      </c>
      <c r="G9" s="19">
        <v>5717332.5999999996</v>
      </c>
      <c r="H9" s="11">
        <v>6797</v>
      </c>
      <c r="I9" s="19">
        <v>41812493.210000001</v>
      </c>
      <c r="J9" s="11">
        <v>38771</v>
      </c>
      <c r="K9" s="19">
        <v>197408542.68000001</v>
      </c>
      <c r="L9" s="11">
        <v>13783</v>
      </c>
      <c r="M9" s="19">
        <f>O24</f>
        <v>0</v>
      </c>
      <c r="N9" s="11">
        <v>998</v>
      </c>
      <c r="O9" s="19">
        <v>3573922.25</v>
      </c>
      <c r="P9" s="11">
        <v>720</v>
      </c>
      <c r="Q9" s="19">
        <v>1675634.55</v>
      </c>
      <c r="R9" s="11">
        <v>190</v>
      </c>
      <c r="S9" s="19">
        <v>991182.46</v>
      </c>
      <c r="T9" s="10">
        <f>B9+D9+F9+H9+J9+L9+N9+P9+R9</f>
        <v>79252</v>
      </c>
      <c r="U9" s="19">
        <f>+C9+E9+G9+I9+K9+M9+O9+Q9+S9</f>
        <v>362968900.31</v>
      </c>
    </row>
    <row r="10" spans="1:21" ht="15" x14ac:dyDescent="0.25">
      <c r="A10" s="12">
        <v>2023</v>
      </c>
      <c r="B10" s="7">
        <v>24742</v>
      </c>
      <c r="C10" s="18">
        <v>138281492.25999999</v>
      </c>
      <c r="D10" s="9">
        <v>1</v>
      </c>
      <c r="E10" s="18">
        <v>1500</v>
      </c>
      <c r="F10" s="9">
        <v>1054</v>
      </c>
      <c r="G10" s="18">
        <v>5580451.75</v>
      </c>
      <c r="H10" s="9">
        <v>7795</v>
      </c>
      <c r="I10" s="18">
        <v>52735077.899999999</v>
      </c>
      <c r="J10" s="9">
        <v>38447</v>
      </c>
      <c r="K10" s="18">
        <v>205700964.59999999</v>
      </c>
      <c r="L10" s="9">
        <v>12394</v>
      </c>
      <c r="M10" s="18">
        <v>112369459.91</v>
      </c>
      <c r="N10" s="9">
        <v>1085</v>
      </c>
      <c r="O10" s="18">
        <v>9370527.2799999993</v>
      </c>
      <c r="P10" s="9">
        <v>1834</v>
      </c>
      <c r="Q10" s="18">
        <v>11727341.960000001</v>
      </c>
      <c r="R10" s="9">
        <v>358</v>
      </c>
      <c r="S10" s="18">
        <v>4851928.24</v>
      </c>
      <c r="T10" s="10">
        <f>B10+D10+F10+H10+J10+L10+N10+P10+R10</f>
        <v>87710</v>
      </c>
      <c r="U10" s="19">
        <f>+C10+E10+G10+I10+K10+M10+O10+Q10+S10</f>
        <v>540618743.89999986</v>
      </c>
    </row>
    <row r="11" spans="1:21" ht="15.75" thickBot="1" x14ac:dyDescent="0.3">
      <c r="A11" s="13" t="s">
        <v>15</v>
      </c>
      <c r="B11" s="14">
        <v>53898</v>
      </c>
      <c r="C11" s="15">
        <f>SUM(C3:C10)</f>
        <v>749987502.66999996</v>
      </c>
      <c r="D11" s="14">
        <v>1396</v>
      </c>
      <c r="E11" s="15">
        <f>SUM(E3:E10)</f>
        <v>5357004.24</v>
      </c>
      <c r="F11" s="14">
        <v>3362</v>
      </c>
      <c r="G11" s="15">
        <f>SUM(G3:G10)</f>
        <v>42811042.57</v>
      </c>
      <c r="H11" s="14">
        <v>12333</v>
      </c>
      <c r="I11" s="15">
        <f>SUM(I3:I10)</f>
        <v>183277259.88</v>
      </c>
      <c r="J11" s="14">
        <v>77565</v>
      </c>
      <c r="K11" s="15">
        <f>SUM(K3:K10)</f>
        <v>1302403418.28</v>
      </c>
      <c r="L11" s="14">
        <v>24844</v>
      </c>
      <c r="M11" s="15">
        <f>SUM(M3:M10)</f>
        <v>112369459.91</v>
      </c>
      <c r="N11" s="14">
        <v>1094</v>
      </c>
      <c r="O11" s="15">
        <f>SUM(O3:O10)</f>
        <v>12944449.529999999</v>
      </c>
      <c r="P11" s="14">
        <v>1835</v>
      </c>
      <c r="Q11" s="15">
        <f>SUM(Q3:Q10)</f>
        <v>13402976.510000002</v>
      </c>
      <c r="R11" s="14">
        <v>363</v>
      </c>
      <c r="S11" s="15">
        <f>SUM(S3:S10)</f>
        <v>5843110.7000000002</v>
      </c>
      <c r="T11" s="16">
        <f>+P11+N11+L11+J11+H11+F11+D11+B11+R11</f>
        <v>176690</v>
      </c>
      <c r="U11" s="15">
        <f>SUM(U3:U10)</f>
        <v>2428396224.29</v>
      </c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אליה בן ארבון</dc:creator>
  <cp:lastModifiedBy>אליה בן ארבון</cp:lastModifiedBy>
  <dcterms:created xsi:type="dcterms:W3CDTF">2024-08-07T12:06:54Z</dcterms:created>
  <dcterms:modified xsi:type="dcterms:W3CDTF">2024-08-14T08:22:56Z</dcterms:modified>
</cp:coreProperties>
</file>