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Jerusalem-Pikdonot-Public\יחידת פקדונות\בקשות חופש מידע\בקשת חופש מידע אלעד מן\"/>
    </mc:Choice>
  </mc:AlternateContent>
  <bookViews>
    <workbookView xWindow="0" yWindow="0" windowWidth="28800" windowHeight="12075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1" l="1"/>
  <c r="B11" i="1"/>
  <c r="U10" i="1"/>
  <c r="T11" i="1" l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T10" i="1"/>
  <c r="U9" i="1"/>
  <c r="T9" i="1"/>
  <c r="U8" i="1"/>
  <c r="T8" i="1"/>
  <c r="U7" i="1"/>
  <c r="T7" i="1"/>
  <c r="U6" i="1"/>
  <c r="T6" i="1"/>
  <c r="U5" i="1"/>
  <c r="T5" i="1"/>
  <c r="U4" i="1"/>
  <c r="T4" i="1"/>
  <c r="U3" i="1"/>
  <c r="T3" i="1"/>
</calcChain>
</file>

<file path=xl/sharedStrings.xml><?xml version="1.0" encoding="utf-8"?>
<sst xmlns="http://schemas.openxmlformats.org/spreadsheetml/2006/main" count="33" uniqueCount="14">
  <si>
    <t>ענף</t>
  </si>
  <si>
    <t>תאגיד - בניין זרים</t>
  </si>
  <si>
    <t>חקלאות עונתית</t>
  </si>
  <si>
    <t>טכנולוגיה ייחודית</t>
  </si>
  <si>
    <t>חברות ביצוע</t>
  </si>
  <si>
    <t xml:space="preserve">סיעוד </t>
  </si>
  <si>
    <t>מסתננים</t>
  </si>
  <si>
    <t>מוסדות סיעוד</t>
  </si>
  <si>
    <t>מלונאות</t>
  </si>
  <si>
    <t>תעשייה</t>
  </si>
  <si>
    <t>סה"כ</t>
  </si>
  <si>
    <t>שנה</t>
  </si>
  <si>
    <t>מספר משיכות</t>
  </si>
  <si>
    <t xml:space="preserve">סכום משיכות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</si>
</sst>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4" xfId="0" applyFont="1" applyFill="1" applyBorder="1" applyAlignment="1">
      <alignment vertical="center"/>
    </xf>
    <xf numFmtId="43" fontId="2" fillId="2" borderId="5" xfId="1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43" fontId="2" fillId="2" borderId="7" xfId="1" applyFont="1" applyFill="1" applyBorder="1" applyAlignment="1">
      <alignment vertical="center"/>
    </xf>
    <xf numFmtId="43" fontId="2" fillId="2" borderId="8" xfId="1" applyFont="1" applyFill="1" applyBorder="1" applyAlignment="1">
      <alignment vertical="center"/>
    </xf>
    <xf numFmtId="0" fontId="2" fillId="0" borderId="9" xfId="0" applyFont="1" applyBorder="1"/>
    <xf numFmtId="164" fontId="0" fillId="0" borderId="10" xfId="1" applyNumberFormat="1" applyFont="1" applyBorder="1"/>
    <xf numFmtId="164" fontId="3" fillId="0" borderId="10" xfId="0" applyNumberFormat="1" applyFont="1" applyFill="1" applyBorder="1"/>
    <xf numFmtId="0" fontId="3" fillId="0" borderId="9" xfId="0" applyFont="1" applyFill="1" applyBorder="1" applyAlignment="1">
      <alignment horizontal="right" readingOrder="2"/>
    </xf>
    <xf numFmtId="164" fontId="4" fillId="0" borderId="10" xfId="1" applyNumberFormat="1" applyFont="1" applyFill="1" applyBorder="1"/>
    <xf numFmtId="0" fontId="5" fillId="0" borderId="9" xfId="0" applyFont="1" applyFill="1" applyBorder="1" applyAlignment="1">
      <alignment horizontal="right"/>
    </xf>
    <xf numFmtId="164" fontId="0" fillId="0" borderId="10" xfId="1" applyNumberFormat="1" applyFont="1" applyFill="1" applyBorder="1"/>
    <xf numFmtId="164" fontId="6" fillId="0" borderId="10" xfId="1" applyNumberFormat="1" applyFont="1" applyFill="1" applyBorder="1"/>
    <xf numFmtId="0" fontId="5" fillId="0" borderId="14" xfId="0" applyFont="1" applyFill="1" applyBorder="1" applyAlignment="1">
      <alignment horizontal="right"/>
    </xf>
    <xf numFmtId="164" fontId="0" fillId="0" borderId="15" xfId="1" applyNumberFormat="1" applyFont="1" applyFill="1" applyBorder="1"/>
    <xf numFmtId="164" fontId="6" fillId="0" borderId="15" xfId="1" applyNumberFormat="1" applyFont="1" applyFill="1" applyBorder="1"/>
    <xf numFmtId="164" fontId="3" fillId="0" borderId="15" xfId="0" applyNumberFormat="1" applyFont="1" applyFill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3" fillId="0" borderId="11" xfId="0" applyNumberFormat="1" applyFont="1" applyFill="1" applyBorder="1"/>
    <xf numFmtId="164" fontId="4" fillId="0" borderId="11" xfId="1" applyNumberFormat="1" applyFont="1" applyFill="1" applyBorder="1"/>
    <xf numFmtId="164" fontId="4" fillId="0" borderId="12" xfId="1" applyNumberFormat="1" applyFont="1" applyFill="1" applyBorder="1"/>
    <xf numFmtId="164" fontId="4" fillId="0" borderId="13" xfId="1" applyNumberFormat="1" applyFont="1" applyFill="1" applyBorder="1"/>
    <xf numFmtId="164" fontId="0" fillId="0" borderId="11" xfId="1" applyNumberFormat="1" applyFont="1" applyFill="1" applyBorder="1"/>
    <xf numFmtId="164" fontId="6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10" xfId="0" applyNumberFormat="1" applyBorder="1"/>
    <xf numFmtId="164" fontId="0" fillId="0" borderId="13" xfId="1" applyNumberFormat="1" applyFont="1" applyFill="1" applyBorder="1"/>
    <xf numFmtId="164" fontId="0" fillId="0" borderId="16" xfId="1" applyNumberFormat="1" applyFont="1" applyFill="1" applyBorder="1"/>
    <xf numFmtId="164" fontId="6" fillId="0" borderId="16" xfId="1" applyNumberFormat="1" applyFont="1" applyFill="1" applyBorder="1"/>
    <xf numFmtId="164" fontId="0" fillId="0" borderId="2" xfId="1" applyNumberFormat="1" applyFont="1" applyFill="1" applyBorder="1"/>
    <xf numFmtId="164" fontId="0" fillId="0" borderId="15" xfId="0" applyNumberFormat="1" applyFill="1" applyBorder="1"/>
    <xf numFmtId="164" fontId="0" fillId="0" borderId="3" xfId="1" applyNumberFormat="1" applyFont="1" applyFill="1" applyBorder="1"/>
    <xf numFmtId="164" fontId="3" fillId="0" borderId="16" xfId="0" applyNumberFormat="1" applyFont="1" applyFill="1" applyBorder="1"/>
    <xf numFmtId="0" fontId="7" fillId="3" borderId="1" xfId="0" applyFont="1" applyFill="1" applyBorder="1" applyAlignment="1">
      <alignment vertical="center"/>
    </xf>
    <xf numFmtId="43" fontId="7" fillId="3" borderId="1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/>
    </xf>
    <xf numFmtId="43" fontId="7" fillId="3" borderId="17" xfId="1" applyFont="1" applyFill="1" applyBorder="1" applyAlignment="1">
      <alignment horizontal="center" vertical="center"/>
    </xf>
    <xf numFmtId="43" fontId="7" fillId="3" borderId="18" xfId="1" applyFont="1" applyFill="1" applyBorder="1" applyAlignment="1">
      <alignment horizontal="center" vertical="center"/>
    </xf>
    <xf numFmtId="43" fontId="7" fillId="3" borderId="19" xfId="1" applyFont="1" applyFill="1" applyBorder="1" applyAlignment="1">
      <alignment horizontal="center" vertical="center"/>
    </xf>
    <xf numFmtId="0" fontId="2" fillId="0" borderId="21" xfId="0" applyFont="1" applyFill="1" applyBorder="1"/>
    <xf numFmtId="164" fontId="2" fillId="0" borderId="22" xfId="0" applyNumberFormat="1" applyFont="1" applyFill="1" applyBorder="1"/>
    <xf numFmtId="164" fontId="2" fillId="0" borderId="23" xfId="0" applyNumberFormat="1" applyFont="1" applyFill="1" applyBorder="1"/>
    <xf numFmtId="164" fontId="2" fillId="0" borderId="21" xfId="0" applyNumberFormat="1" applyFont="1" applyFill="1" applyBorder="1"/>
    <xf numFmtId="164" fontId="2" fillId="0" borderId="20" xfId="0" applyNumberFormat="1" applyFont="1" applyFill="1" applyBorder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showGridLines="0" rightToLeft="1" tabSelected="1" workbookViewId="0">
      <selection activeCell="B12" sqref="B12"/>
    </sheetView>
  </sheetViews>
  <sheetFormatPr defaultRowHeight="14.25" x14ac:dyDescent="0.2"/>
  <cols>
    <col min="1" max="1" width="4.875" bestFit="1" customWidth="1"/>
    <col min="2" max="2" width="12.75" bestFit="1" customWidth="1"/>
    <col min="3" max="3" width="15.5" bestFit="1" customWidth="1"/>
    <col min="4" max="4" width="12.75" bestFit="1" customWidth="1"/>
    <col min="5" max="5" width="13.5" bestFit="1" customWidth="1"/>
    <col min="6" max="6" width="12.75" bestFit="1" customWidth="1"/>
    <col min="7" max="7" width="14.5" bestFit="1" customWidth="1"/>
    <col min="8" max="8" width="12.75" bestFit="1" customWidth="1"/>
    <col min="9" max="9" width="14.5" bestFit="1" customWidth="1"/>
    <col min="10" max="10" width="12.75" bestFit="1" customWidth="1"/>
    <col min="11" max="11" width="15.5" bestFit="1" customWidth="1"/>
    <col min="12" max="12" width="12.75" bestFit="1" customWidth="1"/>
    <col min="13" max="13" width="15.5" bestFit="1" customWidth="1"/>
    <col min="14" max="14" width="12.75" bestFit="1" customWidth="1"/>
    <col min="15" max="15" width="12.5" bestFit="1" customWidth="1"/>
    <col min="16" max="16" width="12.75" bestFit="1" customWidth="1"/>
    <col min="17" max="17" width="12.5" bestFit="1" customWidth="1"/>
    <col min="18" max="18" width="12.75" bestFit="1" customWidth="1"/>
    <col min="19" max="19" width="13.5" bestFit="1" customWidth="1"/>
    <col min="20" max="20" width="12.75" bestFit="1" customWidth="1"/>
    <col min="21" max="21" width="17.125" bestFit="1" customWidth="1"/>
  </cols>
  <sheetData>
    <row r="1" spans="1:21" ht="15.75" thickBot="1" x14ac:dyDescent="0.25">
      <c r="A1" s="37" t="s">
        <v>0</v>
      </c>
      <c r="B1" s="38" t="s">
        <v>1</v>
      </c>
      <c r="C1" s="38"/>
      <c r="D1" s="38" t="s">
        <v>2</v>
      </c>
      <c r="E1" s="38"/>
      <c r="F1" s="38" t="s">
        <v>3</v>
      </c>
      <c r="G1" s="38"/>
      <c r="H1" s="38" t="s">
        <v>4</v>
      </c>
      <c r="I1" s="38"/>
      <c r="J1" s="38" t="s">
        <v>5</v>
      </c>
      <c r="K1" s="38"/>
      <c r="L1" s="38" t="s">
        <v>6</v>
      </c>
      <c r="M1" s="38"/>
      <c r="N1" s="39" t="s">
        <v>7</v>
      </c>
      <c r="O1" s="40"/>
      <c r="P1" s="39" t="s">
        <v>8</v>
      </c>
      <c r="Q1" s="40"/>
      <c r="R1" s="39" t="s">
        <v>9</v>
      </c>
      <c r="S1" s="41"/>
      <c r="T1" s="42" t="s">
        <v>10</v>
      </c>
      <c r="U1" s="43"/>
    </row>
    <row r="2" spans="1:21" ht="15" x14ac:dyDescent="0.2">
      <c r="A2" s="1" t="s">
        <v>11</v>
      </c>
      <c r="B2" s="2" t="s">
        <v>12</v>
      </c>
      <c r="C2" s="3" t="s">
        <v>13</v>
      </c>
      <c r="D2" s="2" t="s">
        <v>12</v>
      </c>
      <c r="E2" s="3" t="s">
        <v>13</v>
      </c>
      <c r="F2" s="2" t="s">
        <v>12</v>
      </c>
      <c r="G2" s="3" t="s">
        <v>13</v>
      </c>
      <c r="H2" s="2" t="s">
        <v>12</v>
      </c>
      <c r="I2" s="3" t="s">
        <v>13</v>
      </c>
      <c r="J2" s="4" t="s">
        <v>12</v>
      </c>
      <c r="K2" s="3" t="s">
        <v>13</v>
      </c>
      <c r="L2" s="2" t="s">
        <v>12</v>
      </c>
      <c r="M2" s="5" t="s">
        <v>13</v>
      </c>
      <c r="N2" s="2" t="s">
        <v>12</v>
      </c>
      <c r="O2" s="3" t="s">
        <v>13</v>
      </c>
      <c r="P2" s="6" t="s">
        <v>12</v>
      </c>
      <c r="Q2" s="3" t="s">
        <v>13</v>
      </c>
      <c r="R2" s="2" t="s">
        <v>12</v>
      </c>
      <c r="S2" s="5" t="s">
        <v>13</v>
      </c>
      <c r="T2" s="2" t="s">
        <v>12</v>
      </c>
      <c r="U2" s="3" t="s">
        <v>13</v>
      </c>
    </row>
    <row r="3" spans="1:21" ht="15" x14ac:dyDescent="0.25">
      <c r="A3" s="7">
        <v>2016</v>
      </c>
      <c r="B3" s="8">
        <v>601</v>
      </c>
      <c r="C3" s="19">
        <v>14539441.939999999</v>
      </c>
      <c r="D3" s="8">
        <v>79</v>
      </c>
      <c r="E3" s="19">
        <v>449848</v>
      </c>
      <c r="F3" s="8">
        <v>2</v>
      </c>
      <c r="G3" s="19">
        <v>23411.39</v>
      </c>
      <c r="H3" s="8">
        <v>358</v>
      </c>
      <c r="I3" s="19">
        <v>1540968.09</v>
      </c>
      <c r="J3" s="8">
        <v>4</v>
      </c>
      <c r="K3" s="19">
        <v>1921.1399999999999</v>
      </c>
      <c r="L3" s="8">
        <v>0</v>
      </c>
      <c r="M3" s="20">
        <v>0</v>
      </c>
      <c r="N3" s="8"/>
      <c r="O3" s="19"/>
      <c r="P3" s="21"/>
      <c r="Q3" s="19"/>
      <c r="R3" s="8"/>
      <c r="S3" s="20"/>
      <c r="T3" s="9">
        <f t="shared" ref="T3:T8" si="0">+B3+D3+F3+H3+J3+L3+N3+P3+R3</f>
        <v>1044</v>
      </c>
      <c r="U3" s="22">
        <f t="shared" ref="U3:U9" si="1">C3+E3+G3+I3+K3+M3+O3+Q3+S3</f>
        <v>16555590.560000001</v>
      </c>
    </row>
    <row r="4" spans="1:21" ht="15" x14ac:dyDescent="0.25">
      <c r="A4" s="7">
        <v>2017</v>
      </c>
      <c r="B4" s="8">
        <v>1067</v>
      </c>
      <c r="C4" s="19">
        <v>33785904.329999998</v>
      </c>
      <c r="D4" s="8">
        <v>392</v>
      </c>
      <c r="E4" s="19">
        <v>1793497</v>
      </c>
      <c r="F4" s="8">
        <v>54</v>
      </c>
      <c r="G4" s="19">
        <v>571568.97</v>
      </c>
      <c r="H4" s="8">
        <v>468</v>
      </c>
      <c r="I4" s="19">
        <v>3933789.38</v>
      </c>
      <c r="J4" s="8">
        <v>999</v>
      </c>
      <c r="K4" s="19">
        <v>3216226.9400000009</v>
      </c>
      <c r="L4" s="8">
        <v>103</v>
      </c>
      <c r="M4" s="20">
        <v>624975.56999999995</v>
      </c>
      <c r="N4" s="8"/>
      <c r="O4" s="19"/>
      <c r="P4" s="21"/>
      <c r="Q4" s="19"/>
      <c r="R4" s="8"/>
      <c r="S4" s="20"/>
      <c r="T4" s="9">
        <f t="shared" si="0"/>
        <v>3083</v>
      </c>
      <c r="U4" s="22">
        <f t="shared" si="1"/>
        <v>43925962.189999998</v>
      </c>
    </row>
    <row r="5" spans="1:21" ht="15" x14ac:dyDescent="0.25">
      <c r="A5" s="7">
        <v>2018</v>
      </c>
      <c r="B5" s="8">
        <v>2272</v>
      </c>
      <c r="C5" s="19">
        <v>108528412.94</v>
      </c>
      <c r="D5" s="8">
        <v>234</v>
      </c>
      <c r="E5" s="19">
        <v>1077814.93</v>
      </c>
      <c r="F5" s="8">
        <v>260</v>
      </c>
      <c r="G5" s="19">
        <v>2921475.17</v>
      </c>
      <c r="H5" s="8">
        <v>435</v>
      </c>
      <c r="I5" s="19">
        <v>4203966.79</v>
      </c>
      <c r="J5" s="8">
        <v>1662</v>
      </c>
      <c r="K5" s="19">
        <v>11696114.969999973</v>
      </c>
      <c r="L5" s="8">
        <v>789</v>
      </c>
      <c r="M5" s="20">
        <v>10000726.59</v>
      </c>
      <c r="N5" s="8"/>
      <c r="O5" s="19"/>
      <c r="P5" s="21"/>
      <c r="Q5" s="19"/>
      <c r="R5" s="8"/>
      <c r="S5" s="20"/>
      <c r="T5" s="9">
        <f t="shared" si="0"/>
        <v>5652</v>
      </c>
      <c r="U5" s="22">
        <f t="shared" si="1"/>
        <v>138428511.38999999</v>
      </c>
    </row>
    <row r="6" spans="1:21" ht="15" x14ac:dyDescent="0.25">
      <c r="A6" s="7">
        <v>2019</v>
      </c>
      <c r="B6" s="8">
        <v>3225</v>
      </c>
      <c r="C6" s="19">
        <v>72005579.400000006</v>
      </c>
      <c r="D6" s="8">
        <v>114</v>
      </c>
      <c r="E6" s="19">
        <v>615315.18000000005</v>
      </c>
      <c r="F6" s="8">
        <v>183</v>
      </c>
      <c r="G6" s="19">
        <v>2745575.37</v>
      </c>
      <c r="H6" s="8">
        <v>358</v>
      </c>
      <c r="I6" s="19">
        <v>5288197.32</v>
      </c>
      <c r="J6" s="8">
        <v>2482</v>
      </c>
      <c r="K6" s="19">
        <v>27744308.709999967</v>
      </c>
      <c r="L6" s="8">
        <v>1377</v>
      </c>
      <c r="M6" s="20">
        <v>25723294.710000001</v>
      </c>
      <c r="N6" s="8"/>
      <c r="O6" s="19"/>
      <c r="P6" s="21"/>
      <c r="Q6" s="19"/>
      <c r="R6" s="8"/>
      <c r="S6" s="20"/>
      <c r="T6" s="9">
        <f t="shared" si="0"/>
        <v>7739</v>
      </c>
      <c r="U6" s="22">
        <f t="shared" si="1"/>
        <v>134122270.68999997</v>
      </c>
    </row>
    <row r="7" spans="1:21" ht="15" x14ac:dyDescent="0.25">
      <c r="A7" s="7">
        <v>2020</v>
      </c>
      <c r="B7" s="8">
        <v>4342</v>
      </c>
      <c r="C7" s="19">
        <v>90679163.480000004</v>
      </c>
      <c r="D7" s="8">
        <v>4</v>
      </c>
      <c r="E7" s="19">
        <v>9006.57</v>
      </c>
      <c r="F7" s="8">
        <v>320</v>
      </c>
      <c r="G7" s="19">
        <v>4956849.46</v>
      </c>
      <c r="H7" s="8">
        <v>359</v>
      </c>
      <c r="I7" s="19">
        <v>7674469.9299999997</v>
      </c>
      <c r="J7" s="8">
        <v>2413</v>
      </c>
      <c r="K7" s="19">
        <v>38810498.54999996</v>
      </c>
      <c r="L7" s="8">
        <v>435</v>
      </c>
      <c r="M7" s="20">
        <v>8488658.7599999998</v>
      </c>
      <c r="N7" s="8"/>
      <c r="O7" s="19"/>
      <c r="P7" s="21"/>
      <c r="Q7" s="19"/>
      <c r="R7" s="8"/>
      <c r="S7" s="20"/>
      <c r="T7" s="9">
        <f t="shared" si="0"/>
        <v>7873</v>
      </c>
      <c r="U7" s="22">
        <f t="shared" si="1"/>
        <v>150618646.74999994</v>
      </c>
    </row>
    <row r="8" spans="1:21" ht="15" x14ac:dyDescent="0.25">
      <c r="A8" s="10">
        <v>2021</v>
      </c>
      <c r="B8" s="11">
        <v>2834</v>
      </c>
      <c r="C8" s="23">
        <v>155820898.63999999</v>
      </c>
      <c r="D8" s="11">
        <v>0</v>
      </c>
      <c r="E8" s="23">
        <v>0</v>
      </c>
      <c r="F8" s="11">
        <v>516</v>
      </c>
      <c r="G8" s="23">
        <v>6535925.8499999996</v>
      </c>
      <c r="H8" s="11">
        <v>473</v>
      </c>
      <c r="I8" s="23">
        <v>10838448.49</v>
      </c>
      <c r="J8" s="11">
        <v>3324</v>
      </c>
      <c r="K8" s="23">
        <v>66859622.270000003</v>
      </c>
      <c r="L8" s="11">
        <v>1009</v>
      </c>
      <c r="M8" s="24">
        <v>18568769.190000001</v>
      </c>
      <c r="N8" s="11"/>
      <c r="O8" s="23"/>
      <c r="P8" s="25"/>
      <c r="Q8" s="23"/>
      <c r="R8" s="11"/>
      <c r="S8" s="24"/>
      <c r="T8" s="9">
        <f t="shared" si="0"/>
        <v>8156</v>
      </c>
      <c r="U8" s="22">
        <f t="shared" si="1"/>
        <v>258623664.44</v>
      </c>
    </row>
    <row r="9" spans="1:21" ht="15" x14ac:dyDescent="0.25">
      <c r="A9" s="12">
        <v>2022</v>
      </c>
      <c r="B9" s="13">
        <v>2220</v>
      </c>
      <c r="C9" s="26">
        <v>55364941.030000001</v>
      </c>
      <c r="D9" s="14">
        <v>1</v>
      </c>
      <c r="E9" s="27">
        <v>3506.91</v>
      </c>
      <c r="F9" s="13">
        <v>339</v>
      </c>
      <c r="G9" s="26">
        <v>6310894.54</v>
      </c>
      <c r="H9" s="13">
        <v>512</v>
      </c>
      <c r="I9" s="26">
        <v>9711591.0899999999</v>
      </c>
      <c r="J9" s="13">
        <v>4686</v>
      </c>
      <c r="K9" s="26">
        <v>76238422.579999998</v>
      </c>
      <c r="L9" s="13">
        <v>1419</v>
      </c>
      <c r="M9" s="28">
        <v>34350957.469999999</v>
      </c>
      <c r="N9" s="29">
        <v>4</v>
      </c>
      <c r="O9" s="19">
        <v>11761.3</v>
      </c>
      <c r="P9" s="30"/>
      <c r="Q9" s="26"/>
      <c r="R9" s="13"/>
      <c r="S9" s="28"/>
      <c r="T9" s="9">
        <f>+B9+D9+F9+H9+J9+L9+N9+P9+R9</f>
        <v>9181</v>
      </c>
      <c r="U9" s="22">
        <f t="shared" si="1"/>
        <v>181992074.91999999</v>
      </c>
    </row>
    <row r="10" spans="1:21" ht="15.75" thickBot="1" x14ac:dyDescent="0.3">
      <c r="A10" s="15">
        <v>2023</v>
      </c>
      <c r="B10" s="16">
        <v>4606</v>
      </c>
      <c r="C10" s="31">
        <v>133273343.05</v>
      </c>
      <c r="D10" s="17">
        <v>0</v>
      </c>
      <c r="E10" s="32">
        <v>0</v>
      </c>
      <c r="F10" s="16">
        <v>266</v>
      </c>
      <c r="G10" s="31">
        <v>6757885.1900000004</v>
      </c>
      <c r="H10" s="16">
        <v>1416</v>
      </c>
      <c r="I10" s="31">
        <v>29950444.649999999</v>
      </c>
      <c r="J10" s="16">
        <v>3719</v>
      </c>
      <c r="K10" s="31">
        <v>97673341.920000002</v>
      </c>
      <c r="L10" s="16">
        <v>1601</v>
      </c>
      <c r="M10" s="33">
        <v>49075505.32</v>
      </c>
      <c r="N10" s="34">
        <v>14</v>
      </c>
      <c r="O10" s="31">
        <v>116355.97</v>
      </c>
      <c r="P10" s="35">
        <v>99</v>
      </c>
      <c r="Q10" s="31">
        <v>688302.72</v>
      </c>
      <c r="R10" s="16">
        <v>64</v>
      </c>
      <c r="S10" s="33">
        <v>1090592.46</v>
      </c>
      <c r="T10" s="18">
        <f>+B10+D10+F10+H10+J10+L10+N10+P10+R10</f>
        <v>11785</v>
      </c>
      <c r="U10" s="36">
        <f>C10+E10+G10+I10+K10+M10+O10+Q10+S10</f>
        <v>318625771.28000003</v>
      </c>
    </row>
    <row r="11" spans="1:21" s="49" customFormat="1" ht="15.75" thickBot="1" x14ac:dyDescent="0.3">
      <c r="A11" s="44" t="s">
        <v>10</v>
      </c>
      <c r="B11" s="45">
        <f>SUM(B3:B10)</f>
        <v>21167</v>
      </c>
      <c r="C11" s="45">
        <f t="shared" ref="C11:T11" si="2">SUM(C3:C10)</f>
        <v>663997684.80999994</v>
      </c>
      <c r="D11" s="45">
        <f t="shared" si="2"/>
        <v>824</v>
      </c>
      <c r="E11" s="45">
        <f t="shared" si="2"/>
        <v>3948988.59</v>
      </c>
      <c r="F11" s="45">
        <f t="shared" si="2"/>
        <v>1940</v>
      </c>
      <c r="G11" s="45">
        <f t="shared" si="2"/>
        <v>30823585.940000001</v>
      </c>
      <c r="H11" s="45">
        <f t="shared" si="2"/>
        <v>4379</v>
      </c>
      <c r="I11" s="45">
        <f t="shared" si="2"/>
        <v>73141875.74000001</v>
      </c>
      <c r="J11" s="45">
        <f t="shared" si="2"/>
        <v>19289</v>
      </c>
      <c r="K11" s="45">
        <f t="shared" si="2"/>
        <v>322240457.07999992</v>
      </c>
      <c r="L11" s="45">
        <f t="shared" si="2"/>
        <v>6733</v>
      </c>
      <c r="M11" s="45">
        <f t="shared" si="2"/>
        <v>146832887.61000001</v>
      </c>
      <c r="N11" s="45">
        <f t="shared" si="2"/>
        <v>18</v>
      </c>
      <c r="O11" s="45">
        <f t="shared" si="2"/>
        <v>128117.27</v>
      </c>
      <c r="P11" s="45">
        <f t="shared" si="2"/>
        <v>99</v>
      </c>
      <c r="Q11" s="45">
        <f t="shared" si="2"/>
        <v>688302.72</v>
      </c>
      <c r="R11" s="45">
        <f t="shared" si="2"/>
        <v>64</v>
      </c>
      <c r="S11" s="46">
        <f t="shared" si="2"/>
        <v>1090592.46</v>
      </c>
      <c r="T11" s="47">
        <f t="shared" si="2"/>
        <v>54513</v>
      </c>
      <c r="U11" s="48">
        <f>C11+E11+G11+I11+K11+M11+O11+Q11+S11</f>
        <v>1242892492.22</v>
      </c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אליה בן ארבון</dc:creator>
  <cp:lastModifiedBy>אליה בן ארבון</cp:lastModifiedBy>
  <dcterms:created xsi:type="dcterms:W3CDTF">2024-08-06T09:38:42Z</dcterms:created>
  <dcterms:modified xsi:type="dcterms:W3CDTF">2024-08-11T10:22:51Z</dcterms:modified>
</cp:coreProperties>
</file>